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Ivana\Downloads\"/>
    </mc:Choice>
  </mc:AlternateContent>
  <xr:revisionPtr revIDLastSave="0" documentId="8_{9F4DA7FE-95F3-41B4-BB1F-EB15635F99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XCO POJEDINAČNO" sheetId="3" r:id="rId1"/>
    <sheet name="XCO KLUBOVI" sheetId="4" r:id="rId2"/>
    <sheet name="XCM POJEDINAČNO" sheetId="6" r:id="rId3"/>
    <sheet name="XCM KLUBOVI" sheetId="7" r:id="rId4"/>
    <sheet name="ZA ZBRAJANJE" sheetId="5" state="hidden" r:id="rId5"/>
  </sheets>
  <definedNames>
    <definedName name="_xlnm._FilterDatabase" localSheetId="3" hidden="1">'XCM KLUBOVI'!$H$3:$H$41</definedName>
    <definedName name="_xlnm._FilterDatabase" localSheetId="2" hidden="1">'XCM POJEDINAČNO'!$I$7:$I$25</definedName>
    <definedName name="_xlnm._FilterDatabase" localSheetId="0" hidden="1">'XCO POJEDINAČNO'!$C$272:$K$272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7" l="1"/>
  <c r="H36" i="7"/>
  <c r="H25" i="7"/>
  <c r="H39" i="7"/>
  <c r="H24" i="7"/>
  <c r="H32" i="7"/>
  <c r="H34" i="7"/>
  <c r="H22" i="7"/>
  <c r="I176" i="6"/>
  <c r="I110" i="6"/>
  <c r="I108" i="6"/>
  <c r="I100" i="6"/>
  <c r="I98" i="6"/>
  <c r="I79" i="6"/>
  <c r="I78" i="6"/>
  <c r="I63" i="6"/>
  <c r="I61" i="6"/>
  <c r="I55" i="6"/>
  <c r="I52" i="6"/>
  <c r="I131" i="6"/>
  <c r="I130" i="6"/>
  <c r="I26" i="6"/>
  <c r="I15" i="6"/>
  <c r="I168" i="6"/>
  <c r="I167" i="6"/>
  <c r="I166" i="6"/>
  <c r="I165" i="6"/>
  <c r="I164" i="6"/>
  <c r="I163" i="6"/>
  <c r="I159" i="6"/>
  <c r="K220" i="3"/>
  <c r="K221" i="3"/>
  <c r="K275" i="3"/>
  <c r="K224" i="3"/>
  <c r="K197" i="3"/>
  <c r="K108" i="3"/>
  <c r="K98" i="3"/>
  <c r="K97" i="3"/>
  <c r="K79" i="3"/>
  <c r="K78" i="3"/>
  <c r="K77" i="3"/>
  <c r="K76" i="3"/>
  <c r="K21" i="3"/>
  <c r="K17" i="3"/>
  <c r="K15" i="3"/>
  <c r="K16" i="3"/>
  <c r="K13" i="3"/>
  <c r="J30" i="4" l="1"/>
  <c r="J25" i="4"/>
  <c r="K285" i="3"/>
  <c r="K244" i="3"/>
  <c r="K171" i="3"/>
  <c r="J37" i="4"/>
  <c r="J36" i="4"/>
  <c r="J31" i="4"/>
  <c r="K281" i="3"/>
  <c r="K283" i="3"/>
  <c r="K286" i="3"/>
  <c r="K294" i="3"/>
  <c r="K189" i="3"/>
  <c r="K175" i="3"/>
  <c r="K176" i="3"/>
  <c r="K154" i="3"/>
  <c r="K121" i="3"/>
  <c r="K89" i="3"/>
  <c r="K90" i="3"/>
  <c r="K57" i="3"/>
  <c r="K56" i="3"/>
  <c r="K32" i="3"/>
  <c r="K34" i="3"/>
  <c r="K35" i="3"/>
  <c r="K20" i="3"/>
  <c r="K25" i="3"/>
  <c r="K7" i="3"/>
  <c r="H38" i="7"/>
  <c r="H20" i="7"/>
  <c r="H21" i="7"/>
  <c r="H37" i="7"/>
  <c r="H35" i="7"/>
  <c r="H31" i="7"/>
  <c r="H33" i="7"/>
  <c r="H28" i="7"/>
  <c r="I160" i="6"/>
  <c r="I155" i="6"/>
  <c r="I147" i="6"/>
  <c r="I146" i="6"/>
  <c r="I129" i="6"/>
  <c r="I138" i="6"/>
  <c r="I25" i="6"/>
  <c r="I16" i="6"/>
  <c r="I21" i="6"/>
  <c r="I17" i="6"/>
  <c r="I22" i="6"/>
  <c r="I23" i="6"/>
  <c r="I20" i="6"/>
  <c r="I24" i="6"/>
  <c r="I77" i="6"/>
  <c r="I76" i="6"/>
  <c r="I75" i="6"/>
  <c r="I53" i="6"/>
  <c r="I51" i="6"/>
  <c r="I64" i="6"/>
  <c r="I62" i="6"/>
  <c r="I59" i="6"/>
  <c r="I56" i="6"/>
  <c r="I47" i="6"/>
  <c r="I103" i="6" l="1"/>
  <c r="I97" i="6"/>
  <c r="I106" i="6"/>
  <c r="I96" i="6"/>
  <c r="I107" i="6"/>
  <c r="I101" i="6"/>
  <c r="I95" i="6"/>
  <c r="I94" i="6"/>
  <c r="I105" i="6"/>
  <c r="I104" i="6"/>
  <c r="I99" i="6"/>
  <c r="I109" i="6"/>
  <c r="I102" i="6"/>
  <c r="K65" i="3"/>
  <c r="J34" i="4"/>
  <c r="K22" i="3" l="1"/>
  <c r="K55" i="3"/>
  <c r="K53" i="3"/>
  <c r="K44" i="3"/>
  <c r="K50" i="3"/>
  <c r="K129" i="3"/>
  <c r="K128" i="3"/>
  <c r="K127" i="3"/>
  <c r="K188" i="3"/>
  <c r="K177" i="3"/>
  <c r="K187" i="3"/>
  <c r="K185" i="3"/>
  <c r="K182" i="3"/>
  <c r="K183" i="3"/>
  <c r="K167" i="3"/>
  <c r="K174" i="3"/>
  <c r="K222" i="3"/>
  <c r="K223" i="3"/>
  <c r="K225" i="3"/>
  <c r="K227" i="3"/>
  <c r="K231" i="3"/>
  <c r="K232" i="3"/>
  <c r="K229" i="3"/>
  <c r="K228" i="3"/>
  <c r="K233" i="3"/>
  <c r="K230" i="3"/>
  <c r="K226" i="3"/>
  <c r="K235" i="3"/>
  <c r="K236" i="3"/>
  <c r="K234" i="3"/>
  <c r="K301" i="3"/>
  <c r="K254" i="3"/>
  <c r="I119" i="6"/>
  <c r="K273" i="3"/>
  <c r="K276" i="3"/>
  <c r="K279" i="3"/>
  <c r="K278" i="3"/>
  <c r="K280" i="3"/>
  <c r="K282" i="3"/>
  <c r="K284" i="3"/>
  <c r="K277" i="3"/>
  <c r="K274" i="3"/>
  <c r="K263" i="3"/>
  <c r="K264" i="3"/>
  <c r="K265" i="3"/>
  <c r="K262" i="3"/>
  <c r="K266" i="3"/>
  <c r="K253" i="3"/>
  <c r="K251" i="3"/>
  <c r="K219" i="3"/>
  <c r="K203" i="3"/>
  <c r="K199" i="3"/>
  <c r="K201" i="3"/>
  <c r="K202" i="3"/>
  <c r="K198" i="3"/>
  <c r="K200" i="3"/>
  <c r="K196" i="3"/>
  <c r="K163" i="3"/>
  <c r="K164" i="3"/>
  <c r="K172" i="3"/>
  <c r="K173" i="3"/>
  <c r="K169" i="3"/>
  <c r="K170" i="3"/>
  <c r="K168" i="3"/>
  <c r="K165" i="3"/>
  <c r="K180" i="3"/>
  <c r="K166" i="3"/>
  <c r="K178" i="3"/>
  <c r="K179" i="3"/>
  <c r="K181" i="3"/>
  <c r="K184" i="3"/>
  <c r="K186" i="3"/>
  <c r="K150" i="3"/>
  <c r="K146" i="3"/>
  <c r="K145" i="3"/>
  <c r="K149" i="3"/>
  <c r="K151" i="3"/>
  <c r="K155" i="3"/>
  <c r="K148" i="3"/>
  <c r="K156" i="3"/>
  <c r="K153" i="3"/>
  <c r="K152" i="3"/>
  <c r="K147" i="3"/>
  <c r="K138" i="3"/>
  <c r="K137" i="3"/>
  <c r="K111" i="3"/>
  <c r="K110" i="3"/>
  <c r="K107" i="3"/>
  <c r="K112" i="3"/>
  <c r="K113" i="3"/>
  <c r="K115" i="3"/>
  <c r="K114" i="3"/>
  <c r="K109" i="3"/>
  <c r="K116" i="3"/>
  <c r="K119" i="3"/>
  <c r="K120" i="3"/>
  <c r="K118" i="3"/>
  <c r="K122" i="3"/>
  <c r="K123" i="3"/>
  <c r="K124" i="3"/>
  <c r="K117" i="3"/>
  <c r="K125" i="3"/>
  <c r="K126" i="3"/>
  <c r="K100" i="3"/>
  <c r="K99" i="3"/>
  <c r="K80" i="3"/>
  <c r="K88" i="3"/>
  <c r="K84" i="3"/>
  <c r="K82" i="3"/>
  <c r="K81" i="3"/>
  <c r="K86" i="3"/>
  <c r="K87" i="3"/>
  <c r="K83" i="3"/>
  <c r="K85" i="3"/>
  <c r="K69" i="3"/>
  <c r="K66" i="3"/>
  <c r="K67" i="3"/>
  <c r="K68" i="3"/>
  <c r="K64" i="3"/>
  <c r="K43" i="3"/>
  <c r="K46" i="3"/>
  <c r="K45" i="3"/>
  <c r="K51" i="3"/>
  <c r="K49" i="3"/>
  <c r="K52" i="3"/>
  <c r="K54" i="3"/>
  <c r="K47" i="3"/>
  <c r="K48" i="3"/>
  <c r="K23" i="3"/>
  <c r="K14" i="3"/>
  <c r="K18" i="3"/>
  <c r="K19" i="3"/>
  <c r="K24" i="3"/>
  <c r="I175" i="6"/>
  <c r="H5" i="7"/>
  <c r="H12" i="7"/>
  <c r="H29" i="7"/>
  <c r="H17" i="7"/>
  <c r="H40" i="7"/>
  <c r="H8" i="7"/>
  <c r="H18" i="7"/>
  <c r="H7" i="7"/>
  <c r="H4" i="7"/>
  <c r="H41" i="7"/>
  <c r="H14" i="7"/>
  <c r="H9" i="7"/>
  <c r="H26" i="7"/>
  <c r="H11" i="7"/>
  <c r="H23" i="7"/>
  <c r="H15" i="7"/>
  <c r="H10" i="7"/>
  <c r="H27" i="7"/>
  <c r="H13" i="7"/>
  <c r="H6" i="7"/>
  <c r="H19" i="7"/>
  <c r="H16" i="7"/>
  <c r="I86" i="6"/>
  <c r="I14" i="6"/>
  <c r="I13" i="6"/>
  <c r="I9" i="6"/>
  <c r="I18" i="6"/>
  <c r="I10" i="6"/>
  <c r="I12" i="6"/>
  <c r="I19" i="6"/>
  <c r="I34" i="6"/>
  <c r="I33" i="6"/>
  <c r="I45" i="6"/>
  <c r="I41" i="6"/>
  <c r="I49" i="6"/>
  <c r="I43" i="6"/>
  <c r="I42" i="6"/>
  <c r="I145" i="6"/>
  <c r="I148" i="6"/>
  <c r="I144" i="6"/>
  <c r="I158" i="6"/>
  <c r="I157" i="6"/>
  <c r="I161" i="6"/>
  <c r="I162" i="6"/>
  <c r="I156" i="6"/>
  <c r="I128" i="6"/>
  <c r="I120" i="6"/>
  <c r="I118" i="6"/>
  <c r="I117" i="6"/>
  <c r="I121" i="6"/>
  <c r="I93" i="6"/>
  <c r="I46" i="6"/>
  <c r="I54" i="6"/>
  <c r="I57" i="6"/>
  <c r="I60" i="6"/>
  <c r="I44" i="6"/>
  <c r="I65" i="6"/>
  <c r="I66" i="6"/>
  <c r="I67" i="6"/>
  <c r="I58" i="6"/>
  <c r="I68" i="6"/>
  <c r="I69" i="6"/>
  <c r="I70" i="6"/>
  <c r="I71" i="6"/>
  <c r="I72" i="6"/>
  <c r="I73" i="6"/>
  <c r="I48" i="6"/>
  <c r="I74" i="6"/>
  <c r="I50" i="6"/>
  <c r="I11" i="6"/>
  <c r="I8" i="6"/>
  <c r="J39" i="4"/>
  <c r="J27" i="4"/>
  <c r="J33" i="4"/>
  <c r="K293" i="3"/>
  <c r="K212" i="3"/>
  <c r="K261" i="3"/>
  <c r="J20" i="4"/>
  <c r="J26" i="4"/>
  <c r="K210" i="3"/>
  <c r="K243" i="3"/>
  <c r="K136" i="3"/>
  <c r="K42" i="3"/>
  <c r="K33" i="3"/>
  <c r="J6" i="4" l="1"/>
  <c r="J5" i="4"/>
  <c r="J8" i="4"/>
  <c r="J9" i="4"/>
  <c r="J10" i="4"/>
  <c r="J40" i="4"/>
  <c r="J22" i="4"/>
  <c r="J19" i="4"/>
  <c r="J13" i="4"/>
  <c r="J16" i="4"/>
  <c r="J18" i="4"/>
  <c r="J41" i="4"/>
  <c r="J11" i="4"/>
  <c r="J42" i="4"/>
  <c r="J14" i="4"/>
  <c r="J43" i="4"/>
  <c r="J15" i="4"/>
  <c r="J44" i="4"/>
  <c r="J45" i="4"/>
  <c r="J46" i="4"/>
  <c r="J12" i="4"/>
  <c r="J29" i="4"/>
  <c r="J24" i="4"/>
  <c r="J47" i="4"/>
  <c r="J35" i="4"/>
  <c r="J28" i="4"/>
  <c r="J49" i="4"/>
  <c r="J50" i="4"/>
  <c r="J48" i="4"/>
  <c r="J32" i="4"/>
  <c r="J21" i="4"/>
  <c r="J23" i="4"/>
  <c r="J17" i="4"/>
  <c r="J38" i="4"/>
  <c r="J7" i="4"/>
  <c r="K252" i="3"/>
  <c r="K211" i="3"/>
</calcChain>
</file>

<file path=xl/sharedStrings.xml><?xml version="1.0" encoding="utf-8"?>
<sst xmlns="http://schemas.openxmlformats.org/spreadsheetml/2006/main" count="1059" uniqueCount="462">
  <si>
    <t>PREZIME I IME</t>
  </si>
  <si>
    <t>KLUB</t>
  </si>
  <si>
    <t>LOŠINJ</t>
  </si>
  <si>
    <t>TROGIR</t>
  </si>
  <si>
    <t>PREMANTURA</t>
  </si>
  <si>
    <t>VODICE</t>
  </si>
  <si>
    <t>SAMOBOR</t>
  </si>
  <si>
    <t>METKOVIĆ</t>
  </si>
  <si>
    <t>UKUPNO</t>
  </si>
  <si>
    <t>KRAJINA ŠIMUN</t>
  </si>
  <si>
    <t>BK POSEDARJE</t>
  </si>
  <si>
    <t>DEŽMALJ IVAN</t>
  </si>
  <si>
    <t>BRALA ANTE</t>
  </si>
  <si>
    <t>NIŽIĆ NICOLAS</t>
  </si>
  <si>
    <t>BK GROBNIK</t>
  </si>
  <si>
    <t>BK NOVIGRAD</t>
  </si>
  <si>
    <t>1.1.2. MTB pravilnika: Kako bi se za pojedinu kategoriju ustrojio Kup, potrebno je da se održe barem tri utrke s dovoljnim brojem natjecatelja.</t>
  </si>
  <si>
    <t>U9 M</t>
  </si>
  <si>
    <t>ORBANIĆ VITO</t>
  </si>
  <si>
    <t>BK ŽMINJ</t>
  </si>
  <si>
    <t>ČOR DAVID</t>
  </si>
  <si>
    <t>DNF</t>
  </si>
  <si>
    <t>U9 W</t>
  </si>
  <si>
    <t>SABADIN ENIA</t>
  </si>
  <si>
    <t>U11 M</t>
  </si>
  <si>
    <t>FILIPOVIĆ MISLAV</t>
  </si>
  <si>
    <t>BBK KRPELJ</t>
  </si>
  <si>
    <t>BELANIĆ FRAN</t>
  </si>
  <si>
    <t>BBK ŠIŠMIŠ</t>
  </si>
  <si>
    <t>KRSTIČEVIĆ DUJE</t>
  </si>
  <si>
    <t>BBK ORLOV KRUG</t>
  </si>
  <si>
    <t>U11 W</t>
  </si>
  <si>
    <t>TOMIŠIĆ GABRIELA</t>
  </si>
  <si>
    <t>U13 M</t>
  </si>
  <si>
    <t>MOKROVČAK LORIS</t>
  </si>
  <si>
    <t>BK RIJEKA</t>
  </si>
  <si>
    <t>JURIČEVIĆ LOVRE</t>
  </si>
  <si>
    <t>ŠTURLAN NOA</t>
  </si>
  <si>
    <t>HORVAT JAN</t>
  </si>
  <si>
    <t>MARGETIĆ LOREN</t>
  </si>
  <si>
    <t>PERLIĆ ENZO</t>
  </si>
  <si>
    <t>SUDEC ADRIAN</t>
  </si>
  <si>
    <t>ROŽIĆ MATEJ</t>
  </si>
  <si>
    <t>NOVAK IAN</t>
  </si>
  <si>
    <t>BRLEK LOVRO</t>
  </si>
  <si>
    <t>U13 W</t>
  </si>
  <si>
    <t>ORBANIĆ LENA</t>
  </si>
  <si>
    <t>NIŽIĆ NICOLE</t>
  </si>
  <si>
    <t>ABRAMOVIĆ KORINA</t>
  </si>
  <si>
    <t>BBK TEAM RODEO</t>
  </si>
  <si>
    <t>ZEKIĆ ANTONIA</t>
  </si>
  <si>
    <t>U15 M</t>
  </si>
  <si>
    <t>NORŠIĆ FILIP</t>
  </si>
  <si>
    <t>KIŠIČEK LUKA RAFAEL</t>
  </si>
  <si>
    <t>HRELJA IVANO</t>
  </si>
  <si>
    <t>DRAGIČEVIĆ LUKA</t>
  </si>
  <si>
    <t>MATAIJA DINO</t>
  </si>
  <si>
    <t>BK CRIKVENICA</t>
  </si>
  <si>
    <t>KLANAC STIPAN</t>
  </si>
  <si>
    <t>KRSTIČEVIĆ ANTONIO</t>
  </si>
  <si>
    <t>ŠURBANOVSKI DARIN</t>
  </si>
  <si>
    <t>ADRENALINA MTB TEAM</t>
  </si>
  <si>
    <t>ERDELJA FRAN</t>
  </si>
  <si>
    <t>BULIĆ NIKO</t>
  </si>
  <si>
    <t>PILČIĆ FILIP</t>
  </si>
  <si>
    <t>MRŠIĆ JAKOV</t>
  </si>
  <si>
    <t>BERNOBIĆ DAVID</t>
  </si>
  <si>
    <t>U15 W</t>
  </si>
  <si>
    <t>SABADIN GEA</t>
  </si>
  <si>
    <t>MASTER A</t>
  </si>
  <si>
    <t>SVITIĆ DEAN</t>
  </si>
  <si>
    <t>JOVANOVIĆ VERBANAC ALEN</t>
  </si>
  <si>
    <t>PIKULIĆ DAVOR</t>
  </si>
  <si>
    <t>BK TOP SPORT</t>
  </si>
  <si>
    <t>BK OSIJEK 2010</t>
  </si>
  <si>
    <t>MASTER B</t>
  </si>
  <si>
    <t>MATULOVIĆ MARIO</t>
  </si>
  <si>
    <t>BK KAIROS</t>
  </si>
  <si>
    <t>ŠTEFANAC ALEN</t>
  </si>
  <si>
    <t>BK PRIMOŠTEN</t>
  </si>
  <si>
    <t>BOŽIĆ IGOR</t>
  </si>
  <si>
    <t>BK CRO MTB</t>
  </si>
  <si>
    <t>BK NAŠICE</t>
  </si>
  <si>
    <t>BBK ASI</t>
  </si>
  <si>
    <t>BK CIKLUS</t>
  </si>
  <si>
    <t>BBK POŽEGA</t>
  </si>
  <si>
    <t>MARČELJA MARKO</t>
  </si>
  <si>
    <t>BALENOVIĆ GORAN</t>
  </si>
  <si>
    <t>MASTER C</t>
  </si>
  <si>
    <t>PERAN JADRAN</t>
  </si>
  <si>
    <t>BK DUGO SELO</t>
  </si>
  <si>
    <t>PAVIČIĆ KREŠIMIR</t>
  </si>
  <si>
    <t>BBK T-REX</t>
  </si>
  <si>
    <t>MASTER D</t>
  </si>
  <si>
    <t>MOŠKUN ZDRAVKO</t>
  </si>
  <si>
    <t>ČOBANOV ANTE</t>
  </si>
  <si>
    <t>BK BENKOVAC</t>
  </si>
  <si>
    <t>KADETI / U17 M</t>
  </si>
  <si>
    <t>KIŠIČEK LEON GABRIEL</t>
  </si>
  <si>
    <t>PEJDO DAVID</t>
  </si>
  <si>
    <t>SLADOLJEV MATE</t>
  </si>
  <si>
    <t>KUHAR NOA</t>
  </si>
  <si>
    <t>KRSTIČEVIĆ MATE</t>
  </si>
  <si>
    <t>BULIĆ MIHAEL</t>
  </si>
  <si>
    <t>TEPIĆ VITO</t>
  </si>
  <si>
    <t>GRABAR IVAN</t>
  </si>
  <si>
    <t>ŽUPANČIĆ ANDRIJA</t>
  </si>
  <si>
    <t>JAKOVLJEVIĆ FRAN</t>
  </si>
  <si>
    <t>BEGOVIĆ NOA</t>
  </si>
  <si>
    <t>KADETI / U17 W</t>
  </si>
  <si>
    <t>JUNIOR M</t>
  </si>
  <si>
    <t>SANDIĆ DAVID</t>
  </si>
  <si>
    <t>BK ALBONA 1921</t>
  </si>
  <si>
    <t>PETRLIĆ LOVRO</t>
  </si>
  <si>
    <t>DOLJANIN ROKO</t>
  </si>
  <si>
    <t>ELITE/U23  W</t>
  </si>
  <si>
    <t>BOŠNJAK LARISA</t>
  </si>
  <si>
    <t>RUMIHA ANA</t>
  </si>
  <si>
    <t>ČIČIN-ŠAIN DORA</t>
  </si>
  <si>
    <t>PILČIĆ VALENTINA</t>
  </si>
  <si>
    <t>ELITE M/ U23 M</t>
  </si>
  <si>
    <t>BOŠNJAK FRAN</t>
  </si>
  <si>
    <t>FRŽOP ROKO</t>
  </si>
  <si>
    <t>OKMAŽIĆ IVAN</t>
  </si>
  <si>
    <t>BK MAKARSKA</t>
  </si>
  <si>
    <t>ČIČIN-ŠAIN TONKO</t>
  </si>
  <si>
    <t>SAKOMAN IVAN</t>
  </si>
  <si>
    <t>XCO POREDAK KLUBOVI</t>
  </si>
  <si>
    <t>BBK Orlov Krug</t>
  </si>
  <si>
    <t>BBK Šišmiš</t>
  </si>
  <si>
    <t>BK Posedarje</t>
  </si>
  <si>
    <t>BK Žminj</t>
  </si>
  <si>
    <t>BK Grobnik</t>
  </si>
  <si>
    <t>BK Metković</t>
  </si>
  <si>
    <t>BBK Pakoštane</t>
  </si>
  <si>
    <t>BK Albona 1921</t>
  </si>
  <si>
    <t>BBK Team Rodeo</t>
  </si>
  <si>
    <t>BK Makarska</t>
  </si>
  <si>
    <t>BK Kairos</t>
  </si>
  <si>
    <t>BK Mura Avantura</t>
  </si>
  <si>
    <t>BK Novigrad</t>
  </si>
  <si>
    <t>BK Crikvenica</t>
  </si>
  <si>
    <t>BK Baštun</t>
  </si>
  <si>
    <t>Adrenalina MTB team</t>
  </si>
  <si>
    <t>BK Top Sport</t>
  </si>
  <si>
    <t>BK Dugo Selo</t>
  </si>
  <si>
    <t>BK Benkovac</t>
  </si>
  <si>
    <t>BGK Tuškanac</t>
  </si>
  <si>
    <t>BBK Krpelj</t>
  </si>
  <si>
    <t>BBK T- REX</t>
  </si>
  <si>
    <t>BK Primošten</t>
  </si>
  <si>
    <t>BK Prelog</t>
  </si>
  <si>
    <t>BK Opušteno</t>
  </si>
  <si>
    <t>BK Krka Skradin</t>
  </si>
  <si>
    <t>BK Buzet</t>
  </si>
  <si>
    <t>BK Zadar</t>
  </si>
  <si>
    <t>BK Našice</t>
  </si>
  <si>
    <t>BK Osijek 2010</t>
  </si>
  <si>
    <t>BBK Asi</t>
  </si>
  <si>
    <t>BK Ciklus</t>
  </si>
  <si>
    <t>BBK Požega</t>
  </si>
  <si>
    <t>BK Aks</t>
  </si>
  <si>
    <t>BODOVI</t>
  </si>
  <si>
    <t>BK METKOVIĆ</t>
  </si>
  <si>
    <t>BK PAKOŠTANE</t>
  </si>
  <si>
    <t>BGK TUŠKANAC</t>
  </si>
  <si>
    <t>BK MURA AVANTURA</t>
  </si>
  <si>
    <t>BK MTB ISTRA PAZIN</t>
  </si>
  <si>
    <t>BK VERGO</t>
  </si>
  <si>
    <t>KBBXS ADRENALINA</t>
  </si>
  <si>
    <t>BK BIKER</t>
  </si>
  <si>
    <t>BK CAMPETTO</t>
  </si>
  <si>
    <t>BK ROTOR</t>
  </si>
  <si>
    <t>BK BARKAN</t>
  </si>
  <si>
    <t>BK VID ROČIĆ</t>
  </si>
  <si>
    <t>BK RODA</t>
  </si>
  <si>
    <t>KASK KRAPINA</t>
  </si>
  <si>
    <t>BK SIC</t>
  </si>
  <si>
    <t>BK MAG</t>
  </si>
  <si>
    <t>BK BUZET</t>
  </si>
  <si>
    <t>BK KAMEŠNICA</t>
  </si>
  <si>
    <t>VOZILA RAUL</t>
  </si>
  <si>
    <t>BRLEK GORAN</t>
  </si>
  <si>
    <t>FRANIĆ DAVID</t>
  </si>
  <si>
    <t>FRANIĆ FILIP</t>
  </si>
  <si>
    <t>BK KAIROS TROGIR</t>
  </si>
  <si>
    <t>GOMOJIĆ ĆIRO</t>
  </si>
  <si>
    <t>LIPIĆ JELENA</t>
  </si>
  <si>
    <t>BK CRO MTB TEAM</t>
  </si>
  <si>
    <t>BK Rijeka</t>
  </si>
  <si>
    <t>MTB Istra Pazin</t>
  </si>
  <si>
    <t>ŠESTOVIĆ LOVRE</t>
  </si>
  <si>
    <t>BK BAŠTUN</t>
  </si>
  <si>
    <t>BRALA KRISTIJAN</t>
  </si>
  <si>
    <t>VUKSANIĆ VANJA</t>
  </si>
  <si>
    <t>KOLAR NOA</t>
  </si>
  <si>
    <t>RAŠIN ŠIME</t>
  </si>
  <si>
    <t>BK Krka - Skradin</t>
  </si>
  <si>
    <t>ABRAMOVIĆ VALERIA</t>
  </si>
  <si>
    <t>MOROŽIN MARCELA</t>
  </si>
  <si>
    <t>MOROŽIN FILOMENA</t>
  </si>
  <si>
    <t>RAMEŠA ŠIME</t>
  </si>
  <si>
    <t>MEIĆ SIDIĆ LEO</t>
  </si>
  <si>
    <t>GIUNIO DAN</t>
  </si>
  <si>
    <t>DUKANOVIĆ VILI</t>
  </si>
  <si>
    <t>JAKOVČEV PAULA</t>
  </si>
  <si>
    <t>RELJA PAULO</t>
  </si>
  <si>
    <t>RAK NOA</t>
  </si>
  <si>
    <t>ČIČIN ŠAIN EUGEN</t>
  </si>
  <si>
    <t>VICENSKI MAURO</t>
  </si>
  <si>
    <t>SKORIĆ ANTE</t>
  </si>
  <si>
    <t>RUDIĆ BRUNO</t>
  </si>
  <si>
    <t>PEJDO MARIN</t>
  </si>
  <si>
    <t>VRCIĆ IVAN</t>
  </si>
  <si>
    <t>BETEVIĆ DADIĆ LUKA</t>
  </si>
  <si>
    <t>KUHAR BOJAN</t>
  </si>
  <si>
    <t>BARABA ŠIME</t>
  </si>
  <si>
    <t>DNS</t>
  </si>
  <si>
    <t>KURET IZTOK</t>
  </si>
  <si>
    <t>BK MAG-RAB</t>
  </si>
  <si>
    <t>FRŽOP JOŠKO</t>
  </si>
  <si>
    <t>ČIČIN ŠAIN MARIO</t>
  </si>
  <si>
    <t>CVJETKOVIĆ DENIS</t>
  </si>
  <si>
    <t>TOMAŠEV ALEN</t>
  </si>
  <si>
    <t>OKMAŽIĆ LUKA</t>
  </si>
  <si>
    <t>MIKIĆ LUKA</t>
  </si>
  <si>
    <t>BK MARATON TEAM</t>
  </si>
  <si>
    <t>PAVIČIĆ NINO</t>
  </si>
  <si>
    <t>ROSAN ROBERT</t>
  </si>
  <si>
    <t>BBK PAKOŠTANE</t>
  </si>
  <si>
    <t xml:space="preserve">MARIĆ TONI </t>
  </si>
  <si>
    <t>BEGIĆ NIKA</t>
  </si>
  <si>
    <t>SPORT M</t>
  </si>
  <si>
    <t>MARIĆ ALEN</t>
  </si>
  <si>
    <t>POSEDARJE</t>
  </si>
  <si>
    <t>BK Maraton Team</t>
  </si>
  <si>
    <t>BK MAG -RAB</t>
  </si>
  <si>
    <t>SVITIĆ Dean</t>
  </si>
  <si>
    <t>RAKALJ</t>
  </si>
  <si>
    <t>KREZIĆ Davor</t>
  </si>
  <si>
    <t>GRUBIŠIĆ Luka</t>
  </si>
  <si>
    <t>FAZLIĆ Andrea</t>
  </si>
  <si>
    <t>BK BUMBAR</t>
  </si>
  <si>
    <t>JOVANOVIĆ VERBANAC Alen</t>
  </si>
  <si>
    <t>VIDOVIĆ Antonio</t>
  </si>
  <si>
    <t>BK TITAN</t>
  </si>
  <si>
    <t>BRLEK Nikola</t>
  </si>
  <si>
    <t>BK STORM</t>
  </si>
  <si>
    <t>FRANIĆ David</t>
  </si>
  <si>
    <t>BBK POžEGA</t>
  </si>
  <si>
    <t>FRANIĆ Filip</t>
  </si>
  <si>
    <t>RAPO Vedran</t>
  </si>
  <si>
    <t xml:space="preserve">BK TOP SPORT </t>
  </si>
  <si>
    <t>BOGOVIĆ Denis</t>
  </si>
  <si>
    <t>FRŽOP Marko</t>
  </si>
  <si>
    <t>ŽUGEC Josip</t>
  </si>
  <si>
    <t>BABIĆ Dalibor</t>
  </si>
  <si>
    <t>JURAS Tonko</t>
  </si>
  <si>
    <t xml:space="preserve">BBK ORLOV KRUG </t>
  </si>
  <si>
    <t>BK PRIMOšTEN</t>
  </si>
  <si>
    <t>TEČIĆ Ivan</t>
  </si>
  <si>
    <t>BOŽIĆ Igor</t>
  </si>
  <si>
    <t>PETEH Emil</t>
  </si>
  <si>
    <t xml:space="preserve">BK ŽMINJ </t>
  </si>
  <si>
    <t>DOROTIĆ Igor</t>
  </si>
  <si>
    <t>MATULOVIĆ Mario</t>
  </si>
  <si>
    <t xml:space="preserve">BK KAIROS </t>
  </si>
  <si>
    <t>SAMARŽIJA Tomislav</t>
  </si>
  <si>
    <t xml:space="preserve">MIŠKULIN Josip </t>
  </si>
  <si>
    <t>PUSTIJANAC Mario</t>
  </si>
  <si>
    <t>GRAHLI Marko</t>
  </si>
  <si>
    <t>GLUŠAC Marko</t>
  </si>
  <si>
    <t>KLARIĆ Zvonimir</t>
  </si>
  <si>
    <t xml:space="preserve">SOBOT Filip </t>
  </si>
  <si>
    <t xml:space="preserve">ADRENALINA MTB TEAM </t>
  </si>
  <si>
    <t>KRIZMANIĆ Mirjan</t>
  </si>
  <si>
    <t>BK MTB ISTRA - PAZIN</t>
  </si>
  <si>
    <t xml:space="preserve">ORBANIĆ Maksim </t>
  </si>
  <si>
    <t>PEJDO Marin</t>
  </si>
  <si>
    <t>RUŽIĆ Davor</t>
  </si>
  <si>
    <t>HIRŠ Teodor</t>
  </si>
  <si>
    <t>PERAN Jadran</t>
  </si>
  <si>
    <t>NEVISTIĆ Dragan</t>
  </si>
  <si>
    <t>BK AKS</t>
  </si>
  <si>
    <t>MARČELJA Marko</t>
  </si>
  <si>
    <t>BONAS Drago</t>
  </si>
  <si>
    <t>BK AXA</t>
  </si>
  <si>
    <t>PAVIČIĆ Krešimir</t>
  </si>
  <si>
    <t>VALIĆ Rade</t>
  </si>
  <si>
    <t>HRELJA Robert</t>
  </si>
  <si>
    <t>BENAZIĆ Dean</t>
  </si>
  <si>
    <t>BANEK Darko</t>
  </si>
  <si>
    <t>GLAVIĆ Relvis</t>
  </si>
  <si>
    <t>KUŠTER Mario</t>
  </si>
  <si>
    <t xml:space="preserve">BUKOVAC Denis </t>
  </si>
  <si>
    <t>RADMANOVIĆ Dario</t>
  </si>
  <si>
    <t xml:space="preserve">BK NOVIGRAD </t>
  </si>
  <si>
    <t>CVJETKOVIĆ Denis</t>
  </si>
  <si>
    <t>GOMOJIĆ Ćiro</t>
  </si>
  <si>
    <t>SANDIĆ David</t>
  </si>
  <si>
    <t>KATALENIĆ Tomislav</t>
  </si>
  <si>
    <t>PILSKI Milo</t>
  </si>
  <si>
    <t>GRAČAN Vedran</t>
  </si>
  <si>
    <t>ČAKARIĆ Ante</t>
  </si>
  <si>
    <t xml:space="preserve">BK BIKEAROUND </t>
  </si>
  <si>
    <t xml:space="preserve">MARIĆ Toni </t>
  </si>
  <si>
    <t xml:space="preserve">BONAČIĆ Maja </t>
  </si>
  <si>
    <t xml:space="preserve">BK SIC </t>
  </si>
  <si>
    <t xml:space="preserve">RUMIHA Ana </t>
  </si>
  <si>
    <t>RUPENA HELENA</t>
  </si>
  <si>
    <t>MASTER A/W</t>
  </si>
  <si>
    <t xml:space="preserve">ALILOVIĆ Mateja </t>
  </si>
  <si>
    <t>MASTER B/W</t>
  </si>
  <si>
    <t>ORLOVIĆ Silvija</t>
  </si>
  <si>
    <t>XCM POREDAK KLUBOVI</t>
  </si>
  <si>
    <t>BK BIKEAROUND</t>
  </si>
  <si>
    <t>BK MARATON NOVI MAROF</t>
  </si>
  <si>
    <t>STANKOVCI</t>
  </si>
  <si>
    <t>NARENTAS</t>
  </si>
  <si>
    <t>VRANSKO JEZERO</t>
  </si>
  <si>
    <t>DEŽMALJ MARKO</t>
  </si>
  <si>
    <t>PAVLIN DINO</t>
  </si>
  <si>
    <t>VIDAKOVIĆ MARIO</t>
  </si>
  <si>
    <t>MILEVOJ LUKA</t>
  </si>
  <si>
    <t>MIHOVILOVIĆ IVE</t>
  </si>
  <si>
    <t>NOVAK MARK</t>
  </si>
  <si>
    <t>MOTOČIĆ FILIP</t>
  </si>
  <si>
    <t>BRALA ANA</t>
  </si>
  <si>
    <t xml:space="preserve">JERAT ELLA </t>
  </si>
  <si>
    <t>KRIŽMANIĆ PAULO</t>
  </si>
  <si>
    <t>ERMAN ANTONIO</t>
  </si>
  <si>
    <t>BABIĆ VAREŠKO VEDRAN</t>
  </si>
  <si>
    <t>DRAVEC ARIAN</t>
  </si>
  <si>
    <t>UNKOVIĆ LOVRO</t>
  </si>
  <si>
    <t>KLARIĆ MAŠA</t>
  </si>
  <si>
    <t>PAVLIN IGOR</t>
  </si>
  <si>
    <t>BABIĆ DALIBOR</t>
  </si>
  <si>
    <t>MIŠKULIN JOSIP</t>
  </si>
  <si>
    <t>KRIZMANIĆ SIMON</t>
  </si>
  <si>
    <t>PETEH EMIL</t>
  </si>
  <si>
    <t>ORBANIĆ MAKSIM</t>
  </si>
  <si>
    <t>KALEB FILIP</t>
  </si>
  <si>
    <t>DSQ</t>
  </si>
  <si>
    <t>KOVAČ TIHOMIR</t>
  </si>
  <si>
    <t xml:space="preserve">BK CRO MTB </t>
  </si>
  <si>
    <t>RADULOVIĆ SINIŠA</t>
  </si>
  <si>
    <t>BANČIĆ IVANO</t>
  </si>
  <si>
    <t>PETEH NIKO</t>
  </si>
  <si>
    <t>ZOHIL JAKOV</t>
  </si>
  <si>
    <t>JURETIĆ ANTONELA</t>
  </si>
  <si>
    <t>ŽGALIN MATEJ</t>
  </si>
  <si>
    <t>BK DUGO SELO 2001</t>
  </si>
  <si>
    <t>MOŠKUN Zdravko</t>
  </si>
  <si>
    <t>ŽGALIN Matej</t>
  </si>
  <si>
    <t>MATARUGA ARIA</t>
  </si>
  <si>
    <t>MTB TRAIL CENTER KOčEVJE</t>
  </si>
  <si>
    <t>SKROZA BARTOL</t>
  </si>
  <si>
    <t>ČIČIN ŠAIN BRUNA</t>
  </si>
  <si>
    <t>SPORT W</t>
  </si>
  <si>
    <t>MESARIĆ IVICA</t>
  </si>
  <si>
    <t>JURAS TONKO</t>
  </si>
  <si>
    <t>ČANJEVAC DŽENIS</t>
  </si>
  <si>
    <t>RAŽOV FRANE</t>
  </si>
  <si>
    <t>PELAJIĆ JOSIP</t>
  </si>
  <si>
    <t>ZOHIL IVAN</t>
  </si>
  <si>
    <t>PERLIĆ NIKOLA</t>
  </si>
  <si>
    <t>BK PETAR SVAČIĆ</t>
  </si>
  <si>
    <t>BK COAST RIDERS</t>
  </si>
  <si>
    <t>POLIĆ TONĆI</t>
  </si>
  <si>
    <t>ZOHIL PETAR</t>
  </si>
  <si>
    <t>KUČIĆ LUKA</t>
  </si>
  <si>
    <t>PRŽIĆ LUKA</t>
  </si>
  <si>
    <t>SHCHERBYNA ARTEM</t>
  </si>
  <si>
    <t>LABINJANIN FRAN</t>
  </si>
  <si>
    <t>PRŽIĆ LOVRE</t>
  </si>
  <si>
    <t>RAŽOV MATIAS</t>
  </si>
  <si>
    <t>BELAMARIĆ ROKO</t>
  </si>
  <si>
    <t>BK FAUST VRANČIĆ</t>
  </si>
  <si>
    <t>BK Faust Vrančić</t>
  </si>
  <si>
    <t>FRŽOP Joško</t>
  </si>
  <si>
    <t>FABAC Patrik</t>
  </si>
  <si>
    <t>ČIČIN-ŠAIN Mario</t>
  </si>
  <si>
    <t xml:space="preserve">VRCIĆ Ivan </t>
  </si>
  <si>
    <t>FUČKAR Tomislav</t>
  </si>
  <si>
    <t>ŠTEFANAC Alen</t>
  </si>
  <si>
    <t>ČANJEVAC Dženis</t>
  </si>
  <si>
    <t>BK IVANIĆ</t>
  </si>
  <si>
    <t>JURIČEVIĆ Nikola</t>
  </si>
  <si>
    <t>BALENOVIĆ Goran</t>
  </si>
  <si>
    <t>RAŽOV Frane</t>
  </si>
  <si>
    <t>KUHAR Bojan</t>
  </si>
  <si>
    <t>VUICA Frane</t>
  </si>
  <si>
    <t>PERLIĆ Nikola</t>
  </si>
  <si>
    <t>POLIĆ Tonći</t>
  </si>
  <si>
    <t>RAŠIN Kristijan</t>
  </si>
  <si>
    <t>BK KRKA-SKRADIN</t>
  </si>
  <si>
    <t>SKORIĆ Ante</t>
  </si>
  <si>
    <t>PALINIĆ Stipe</t>
  </si>
  <si>
    <t>BUDIM Vladimir</t>
  </si>
  <si>
    <t>ČOBANOV Ante</t>
  </si>
  <si>
    <t>RUDIĆ Bruno</t>
  </si>
  <si>
    <t>JUNIORKE</t>
  </si>
  <si>
    <t>ČUKLIN Petra</t>
  </si>
  <si>
    <t>BK FORTICA</t>
  </si>
  <si>
    <t>SKROZA Bartol</t>
  </si>
  <si>
    <t>ČIČIN-ŠAIN Dora</t>
  </si>
  <si>
    <t>BEGIĆ Nika</t>
  </si>
  <si>
    <t>FRŽOP Roko</t>
  </si>
  <si>
    <t>ROSAN Robert</t>
  </si>
  <si>
    <t xml:space="preserve">ŠKILJIĆ Karmen </t>
  </si>
  <si>
    <t>U7 M</t>
  </si>
  <si>
    <t>ŠOMOĐI EDI</t>
  </si>
  <si>
    <t>MLAKAR DORIAN</t>
  </si>
  <si>
    <t>GUŠIĆ JANA</t>
  </si>
  <si>
    <t>JELAKOVIĆ JANA</t>
  </si>
  <si>
    <t>BANAC LEON</t>
  </si>
  <si>
    <t>MAGDALENIĆ JAKOV</t>
  </si>
  <si>
    <t>TRKEŠ MATEO</t>
  </si>
  <si>
    <t>VUKMAN DAVOR</t>
  </si>
  <si>
    <t>PUDINA KARLO</t>
  </si>
  <si>
    <t>POČUČA SAŠA</t>
  </si>
  <si>
    <t>ŠKRINJAR GORAN</t>
  </si>
  <si>
    <t>ŠATROVIĆ TIHOMIR</t>
  </si>
  <si>
    <t>PLEVNJAK MARKO</t>
  </si>
  <si>
    <t>HUDOLETNJAK MATEO</t>
  </si>
  <si>
    <t>MUSTAČ PATRICK</t>
  </si>
  <si>
    <t>BK Rotor</t>
  </si>
  <si>
    <t>BK Titan</t>
  </si>
  <si>
    <t>BK Škola biciklizma Zagreb</t>
  </si>
  <si>
    <t>BK Petar Svačić</t>
  </si>
  <si>
    <t>HABUŠ IVAN</t>
  </si>
  <si>
    <t>ŠABANIĆ LENA</t>
  </si>
  <si>
    <t>BK PULS</t>
  </si>
  <si>
    <t>HUNJAK STJEPAN</t>
  </si>
  <si>
    <t>BK PRELOG</t>
  </si>
  <si>
    <t>BK Puls</t>
  </si>
  <si>
    <t>BK STVARAMO STAZE</t>
  </si>
  <si>
    <t>BK Stvaramo staze</t>
  </si>
  <si>
    <t>BOŠNJAK Fran</t>
  </si>
  <si>
    <t>LEGOVIĆ Martin</t>
  </si>
  <si>
    <t>ŠOMOĐI Vanja</t>
  </si>
  <si>
    <t>ACS Igor</t>
  </si>
  <si>
    <t>DUILO Paško</t>
  </si>
  <si>
    <t>BK KRKA - SKRADIN</t>
  </si>
  <si>
    <t>MAVRIN Božidar</t>
  </si>
  <si>
    <t>MUSTAČ Patrick</t>
  </si>
  <si>
    <t>JEFTINIĆ Saša</t>
  </si>
  <si>
    <t>DOLJANIN Roko</t>
  </si>
  <si>
    <t>PETRLIĆ Lovro</t>
  </si>
  <si>
    <t>JAKELIĆ Josip</t>
  </si>
  <si>
    <t>BBK FAROS</t>
  </si>
  <si>
    <t>MESIĆ Milan</t>
  </si>
  <si>
    <t>KNEŽEVIĆ Marko</t>
  </si>
  <si>
    <t>ATANASIĆ Andrej</t>
  </si>
  <si>
    <t>BERNOBIĆ Dalibor</t>
  </si>
  <si>
    <t>VIDOVIĆ Saša</t>
  </si>
  <si>
    <t>DEKOVIĆ Marin</t>
  </si>
  <si>
    <t>FRANIĆ Krešimir</t>
  </si>
  <si>
    <t>ZIDARIĆ Goran</t>
  </si>
  <si>
    <t>PAULIN Daniel</t>
  </si>
  <si>
    <t>PUDINA Karlo</t>
  </si>
  <si>
    <t>DOMINKOVIĆ Saša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</si>
</sst>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charset val="204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4" fillId="0" borderId="28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/>
    </xf>
    <xf numFmtId="0" fontId="4" fillId="0" borderId="29" xfId="2" applyFont="1" applyBorder="1" applyAlignment="1">
      <alignment vertical="top" wrapText="1"/>
    </xf>
    <xf numFmtId="0" fontId="4" fillId="0" borderId="6" xfId="2" applyFont="1" applyBorder="1" applyAlignment="1">
      <alignment vertical="top" wrapText="1"/>
    </xf>
    <xf numFmtId="0" fontId="4" fillId="0" borderId="31" xfId="2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6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6" xfId="0" quotePrefix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5" xfId="2" applyFont="1" applyBorder="1" applyAlignment="1">
      <alignment vertical="top" wrapText="1"/>
    </xf>
    <xf numFmtId="0" fontId="4" fillId="0" borderId="37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30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/>
    </xf>
    <xf numFmtId="0" fontId="4" fillId="0" borderId="11" xfId="0" quotePrefix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2" applyFont="1" applyAlignment="1">
      <alignment vertical="top" wrapText="1"/>
    </xf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10" xfId="0" quotePrefix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3">
    <cellStyle name="Normal" xfId="0" builtinId="0"/>
    <cellStyle name="Normalno 2" xfId="1" xr:uid="{00000000-0005-0000-0000-000000000000}"/>
    <cellStyle name="Normalno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2"/>
  <sheetViews>
    <sheetView workbookViewId="0">
      <selection activeCell="C107" sqref="C107"/>
    </sheetView>
  </sheetViews>
  <sheetFormatPr defaultRowHeight="14.4" x14ac:dyDescent="0.3"/>
  <cols>
    <col min="2" max="2" width="9.109375" style="3"/>
    <col min="3" max="3" width="29" style="17" customWidth="1"/>
    <col min="4" max="4" width="31.109375" style="17" customWidth="1"/>
    <col min="5" max="6" width="12.6640625" style="3" customWidth="1"/>
    <col min="7" max="7" width="13" style="3" customWidth="1"/>
    <col min="8" max="8" width="13.33203125" style="3" customWidth="1"/>
    <col min="9" max="10" width="11.5546875" style="3" customWidth="1"/>
    <col min="11" max="11" width="9.109375" style="3"/>
  </cols>
  <sheetData>
    <row r="2" spans="2:13" x14ac:dyDescent="0.3">
      <c r="B2" s="12"/>
      <c r="C2" s="17" t="s">
        <v>16</v>
      </c>
    </row>
    <row r="4" spans="2:13" x14ac:dyDescent="0.3">
      <c r="B4" s="12" t="s">
        <v>410</v>
      </c>
    </row>
    <row r="5" spans="2:13" ht="15" thickBot="1" x14ac:dyDescent="0.35"/>
    <row r="6" spans="2:13" ht="15" thickBot="1" x14ac:dyDescent="0.35">
      <c r="B6" s="4"/>
      <c r="C6" s="18" t="s">
        <v>0</v>
      </c>
      <c r="D6" s="19" t="s">
        <v>1</v>
      </c>
      <c r="E6" s="8" t="s">
        <v>2</v>
      </c>
      <c r="F6" s="8" t="s">
        <v>3</v>
      </c>
      <c r="G6" s="8" t="s">
        <v>4</v>
      </c>
      <c r="H6" s="9" t="s">
        <v>5</v>
      </c>
      <c r="I6" s="9" t="s">
        <v>6</v>
      </c>
      <c r="J6" s="33" t="s">
        <v>7</v>
      </c>
      <c r="K6" s="4" t="s">
        <v>8</v>
      </c>
    </row>
    <row r="7" spans="2:13" x14ac:dyDescent="0.3">
      <c r="B7" s="56">
        <v>1</v>
      </c>
      <c r="C7" s="100" t="s">
        <v>411</v>
      </c>
      <c r="D7" s="89" t="s">
        <v>83</v>
      </c>
      <c r="E7" s="103"/>
      <c r="F7" s="103"/>
      <c r="G7" s="103"/>
      <c r="H7" s="110"/>
      <c r="I7" s="113">
        <v>50</v>
      </c>
      <c r="J7" s="105"/>
      <c r="K7" s="56">
        <f>E7+F7+G7+H7+I7+J7</f>
        <v>50</v>
      </c>
    </row>
    <row r="8" spans="2:13" ht="15" thickBot="1" x14ac:dyDescent="0.35">
      <c r="B8" s="7"/>
      <c r="C8" s="20"/>
      <c r="D8" s="21"/>
      <c r="E8" s="10"/>
      <c r="F8" s="69"/>
      <c r="G8" s="10"/>
      <c r="H8" s="10"/>
      <c r="I8" s="11"/>
      <c r="J8" s="22"/>
      <c r="K8" s="7"/>
    </row>
    <row r="10" spans="2:13" x14ac:dyDescent="0.3">
      <c r="B10" s="12" t="s">
        <v>17</v>
      </c>
    </row>
    <row r="11" spans="2:13" ht="15" thickBot="1" x14ac:dyDescent="0.35"/>
    <row r="12" spans="2:13" ht="15" thickBot="1" x14ac:dyDescent="0.35">
      <c r="B12" s="4"/>
      <c r="C12" s="18" t="s">
        <v>0</v>
      </c>
      <c r="D12" s="19" t="s">
        <v>1</v>
      </c>
      <c r="E12" s="8" t="s">
        <v>2</v>
      </c>
      <c r="F12" s="8" t="s">
        <v>3</v>
      </c>
      <c r="G12" s="8" t="s">
        <v>4</v>
      </c>
      <c r="H12" s="9" t="s">
        <v>5</v>
      </c>
      <c r="I12" s="9" t="s">
        <v>6</v>
      </c>
      <c r="J12" s="33" t="s">
        <v>7</v>
      </c>
      <c r="K12" s="4" t="s">
        <v>8</v>
      </c>
      <c r="M12" s="3"/>
    </row>
    <row r="13" spans="2:13" x14ac:dyDescent="0.3">
      <c r="B13" s="5">
        <v>1</v>
      </c>
      <c r="C13" s="46" t="s">
        <v>9</v>
      </c>
      <c r="D13" s="47" t="s">
        <v>10</v>
      </c>
      <c r="E13" s="52">
        <v>50</v>
      </c>
      <c r="F13" s="53">
        <v>50</v>
      </c>
      <c r="G13" s="53">
        <v>35</v>
      </c>
      <c r="H13" s="52">
        <v>25</v>
      </c>
      <c r="I13" s="125">
        <v>20</v>
      </c>
      <c r="J13" s="55">
        <v>35</v>
      </c>
      <c r="K13" s="56">
        <f>E13+F13+G13+H13+J13</f>
        <v>195</v>
      </c>
    </row>
    <row r="14" spans="2:13" x14ac:dyDescent="0.3">
      <c r="B14" s="5">
        <v>2</v>
      </c>
      <c r="C14" s="48" t="s">
        <v>320</v>
      </c>
      <c r="D14" s="49" t="s">
        <v>10</v>
      </c>
      <c r="E14" s="57"/>
      <c r="F14" s="53"/>
      <c r="G14" s="53">
        <v>50</v>
      </c>
      <c r="H14" s="57">
        <v>50</v>
      </c>
      <c r="I14" s="58"/>
      <c r="J14" s="59">
        <v>50</v>
      </c>
      <c r="K14" s="56">
        <f>E14+F14+G14+H14+I14+J14</f>
        <v>150</v>
      </c>
    </row>
    <row r="15" spans="2:13" x14ac:dyDescent="0.3">
      <c r="B15" s="5">
        <v>3</v>
      </c>
      <c r="C15" s="99" t="s">
        <v>18</v>
      </c>
      <c r="D15" s="51" t="s">
        <v>19</v>
      </c>
      <c r="E15" s="57">
        <v>18</v>
      </c>
      <c r="F15" s="57">
        <v>14</v>
      </c>
      <c r="G15" s="57">
        <v>25</v>
      </c>
      <c r="H15" s="126">
        <v>8</v>
      </c>
      <c r="I15" s="58">
        <v>50</v>
      </c>
      <c r="J15" s="59">
        <v>20</v>
      </c>
      <c r="K15" s="56">
        <f>E15+F15+G15++I15+J15</f>
        <v>127</v>
      </c>
    </row>
    <row r="16" spans="2:13" x14ac:dyDescent="0.3">
      <c r="B16" s="5">
        <v>4</v>
      </c>
      <c r="C16" s="88" t="s">
        <v>11</v>
      </c>
      <c r="D16" s="49" t="s">
        <v>10</v>
      </c>
      <c r="E16" s="53">
        <v>25</v>
      </c>
      <c r="F16" s="53">
        <v>20</v>
      </c>
      <c r="G16" s="127">
        <v>14</v>
      </c>
      <c r="H16" s="53">
        <v>18</v>
      </c>
      <c r="I16" s="60">
        <v>35</v>
      </c>
      <c r="J16" s="61">
        <v>25</v>
      </c>
      <c r="K16" s="56">
        <f>E16+F16+H16+I16+J16</f>
        <v>123</v>
      </c>
    </row>
    <row r="17" spans="2:11" x14ac:dyDescent="0.3">
      <c r="B17" s="5">
        <v>5</v>
      </c>
      <c r="C17" s="48" t="s">
        <v>12</v>
      </c>
      <c r="D17" s="51" t="s">
        <v>10</v>
      </c>
      <c r="E17" s="53">
        <v>35</v>
      </c>
      <c r="F17" s="53">
        <v>18</v>
      </c>
      <c r="G17" s="53">
        <v>20</v>
      </c>
      <c r="H17" s="53">
        <v>20</v>
      </c>
      <c r="I17" s="128">
        <v>14</v>
      </c>
      <c r="J17" s="61">
        <v>18</v>
      </c>
      <c r="K17" s="56">
        <f>E17+F17+G17+H17+J17</f>
        <v>111</v>
      </c>
    </row>
    <row r="18" spans="2:11" x14ac:dyDescent="0.3">
      <c r="B18" s="5">
        <v>6</v>
      </c>
      <c r="C18" s="30" t="s">
        <v>193</v>
      </c>
      <c r="D18" s="51" t="s">
        <v>10</v>
      </c>
      <c r="E18" s="65"/>
      <c r="F18" s="53">
        <v>35</v>
      </c>
      <c r="G18" s="53">
        <v>16</v>
      </c>
      <c r="H18" s="53">
        <v>0</v>
      </c>
      <c r="I18" s="53">
        <v>25</v>
      </c>
      <c r="J18" s="61">
        <v>16</v>
      </c>
      <c r="K18" s="56">
        <f>E18+F18+G18+H18+I18+J18</f>
        <v>92</v>
      </c>
    </row>
    <row r="19" spans="2:11" x14ac:dyDescent="0.3">
      <c r="B19" s="5">
        <v>7</v>
      </c>
      <c r="C19" s="51" t="s">
        <v>191</v>
      </c>
      <c r="D19" s="51" t="s">
        <v>192</v>
      </c>
      <c r="E19" s="65"/>
      <c r="F19" s="53">
        <v>25</v>
      </c>
      <c r="G19" s="53">
        <v>18</v>
      </c>
      <c r="H19" s="53">
        <v>12</v>
      </c>
      <c r="I19" s="60">
        <v>18</v>
      </c>
      <c r="J19" s="61">
        <v>10</v>
      </c>
      <c r="K19" s="56">
        <f>E19+F19+G19+H19+I19+J19</f>
        <v>83</v>
      </c>
    </row>
    <row r="20" spans="2:11" x14ac:dyDescent="0.3">
      <c r="B20" s="5">
        <v>8</v>
      </c>
      <c r="C20" s="88" t="s">
        <v>13</v>
      </c>
      <c r="D20" s="51" t="s">
        <v>10</v>
      </c>
      <c r="E20" s="53">
        <v>16</v>
      </c>
      <c r="F20" s="53">
        <v>12</v>
      </c>
      <c r="G20" s="53">
        <v>12</v>
      </c>
      <c r="H20" s="53">
        <v>16</v>
      </c>
      <c r="I20" s="60" t="s">
        <v>342</v>
      </c>
      <c r="J20" s="61">
        <v>14</v>
      </c>
      <c r="K20" s="56">
        <f>E20+F20+G20+H20+J20</f>
        <v>70</v>
      </c>
    </row>
    <row r="21" spans="2:11" x14ac:dyDescent="0.3">
      <c r="B21" s="5">
        <v>9</v>
      </c>
      <c r="C21" s="124" t="s">
        <v>194</v>
      </c>
      <c r="D21" s="51" t="s">
        <v>192</v>
      </c>
      <c r="E21" s="65">
        <v>20</v>
      </c>
      <c r="F21" s="53">
        <v>10</v>
      </c>
      <c r="G21" s="53">
        <v>10</v>
      </c>
      <c r="H21" s="53">
        <v>14</v>
      </c>
      <c r="I21" s="128">
        <v>12</v>
      </c>
      <c r="J21" s="61">
        <v>12</v>
      </c>
      <c r="K21" s="56">
        <f>E21+F21+G21+H21+J21</f>
        <v>66</v>
      </c>
    </row>
    <row r="22" spans="2:11" x14ac:dyDescent="0.3">
      <c r="B22" s="5">
        <v>10</v>
      </c>
      <c r="C22" s="50" t="s">
        <v>376</v>
      </c>
      <c r="D22" s="51" t="s">
        <v>377</v>
      </c>
      <c r="E22" s="53"/>
      <c r="F22" s="53"/>
      <c r="G22" s="53"/>
      <c r="H22" s="53">
        <v>35</v>
      </c>
      <c r="I22" s="60"/>
      <c r="J22" s="61"/>
      <c r="K22" s="56">
        <f>E22+F22+G22+H22+I22+J22</f>
        <v>35</v>
      </c>
    </row>
    <row r="23" spans="2:11" x14ac:dyDescent="0.3">
      <c r="B23" s="5">
        <v>11</v>
      </c>
      <c r="C23" s="50" t="s">
        <v>321</v>
      </c>
      <c r="D23" s="51" t="s">
        <v>26</v>
      </c>
      <c r="E23" s="53"/>
      <c r="F23" s="53"/>
      <c r="G23" s="53">
        <v>8</v>
      </c>
      <c r="H23" s="53">
        <v>10</v>
      </c>
      <c r="I23" s="60">
        <v>16</v>
      </c>
      <c r="J23" s="61"/>
      <c r="K23" s="56">
        <f>E23+F23+G23+H23+I23+J23</f>
        <v>34</v>
      </c>
    </row>
    <row r="24" spans="2:11" x14ac:dyDescent="0.3">
      <c r="B24" s="5">
        <v>12</v>
      </c>
      <c r="C24" s="99" t="s">
        <v>20</v>
      </c>
      <c r="D24" s="51" t="s">
        <v>10</v>
      </c>
      <c r="E24" s="53" t="s">
        <v>21</v>
      </c>
      <c r="F24" s="53">
        <v>16</v>
      </c>
      <c r="G24" s="53" t="s">
        <v>21</v>
      </c>
      <c r="H24" s="53">
        <v>0</v>
      </c>
      <c r="I24" s="60"/>
      <c r="J24" s="61"/>
      <c r="K24" s="56">
        <f>F24+H24+I24+J24</f>
        <v>16</v>
      </c>
    </row>
    <row r="25" spans="2:11" x14ac:dyDescent="0.3">
      <c r="B25" s="5">
        <v>13</v>
      </c>
      <c r="C25" s="50" t="s">
        <v>412</v>
      </c>
      <c r="D25" s="51" t="s">
        <v>83</v>
      </c>
      <c r="E25" s="53"/>
      <c r="F25" s="53"/>
      <c r="G25" s="53"/>
      <c r="H25" s="53"/>
      <c r="I25" s="60">
        <v>10</v>
      </c>
      <c r="J25" s="61"/>
      <c r="K25" s="56">
        <f>F25+H25+I25+J25</f>
        <v>10</v>
      </c>
    </row>
    <row r="26" spans="2:11" ht="15" thickBot="1" x14ac:dyDescent="0.35">
      <c r="B26" s="7"/>
      <c r="C26" s="31"/>
      <c r="D26" s="21"/>
      <c r="E26" s="10"/>
      <c r="F26" s="10"/>
      <c r="G26" s="10"/>
      <c r="H26" s="10"/>
      <c r="I26" s="11"/>
      <c r="J26" s="22"/>
      <c r="K26" s="7"/>
    </row>
    <row r="29" spans="2:11" x14ac:dyDescent="0.3">
      <c r="B29" s="12" t="s">
        <v>22</v>
      </c>
    </row>
    <row r="30" spans="2:11" ht="15" thickBot="1" x14ac:dyDescent="0.35"/>
    <row r="31" spans="2:11" ht="15" thickBot="1" x14ac:dyDescent="0.35">
      <c r="B31" s="4"/>
      <c r="C31" s="18" t="s">
        <v>0</v>
      </c>
      <c r="D31" s="19" t="s">
        <v>1</v>
      </c>
      <c r="E31" s="8" t="s">
        <v>2</v>
      </c>
      <c r="F31" s="8" t="s">
        <v>3</v>
      </c>
      <c r="G31" s="8" t="s">
        <v>4</v>
      </c>
      <c r="H31" s="9" t="s">
        <v>5</v>
      </c>
      <c r="I31" s="9" t="s">
        <v>6</v>
      </c>
      <c r="J31" s="33" t="s">
        <v>7</v>
      </c>
      <c r="K31" s="4" t="s">
        <v>8</v>
      </c>
    </row>
    <row r="32" spans="2:11" x14ac:dyDescent="0.3">
      <c r="B32" s="56">
        <v>1</v>
      </c>
      <c r="C32" s="114" t="s">
        <v>354</v>
      </c>
      <c r="D32" s="115" t="s">
        <v>355</v>
      </c>
      <c r="E32" s="116">
        <v>50</v>
      </c>
      <c r="F32" s="116"/>
      <c r="G32" s="116">
        <v>50</v>
      </c>
      <c r="H32" s="113">
        <v>50</v>
      </c>
      <c r="I32" s="113">
        <v>50</v>
      </c>
      <c r="J32" s="118"/>
      <c r="K32" s="56">
        <f>E32+F32+G32+H32+I32+J32</f>
        <v>200</v>
      </c>
    </row>
    <row r="33" spans="2:11" x14ac:dyDescent="0.3">
      <c r="B33" s="56">
        <v>2</v>
      </c>
      <c r="C33" s="50" t="s">
        <v>23</v>
      </c>
      <c r="D33" s="51" t="s">
        <v>14</v>
      </c>
      <c r="E33" s="52">
        <v>35</v>
      </c>
      <c r="F33" s="52">
        <v>50</v>
      </c>
      <c r="G33" s="52">
        <v>35</v>
      </c>
      <c r="H33" s="52">
        <v>35</v>
      </c>
      <c r="I33" s="117">
        <v>20</v>
      </c>
      <c r="J33" s="43"/>
      <c r="K33" s="56">
        <f>E33+F33+G33+H33+I33+J33</f>
        <v>175</v>
      </c>
    </row>
    <row r="34" spans="2:11" x14ac:dyDescent="0.3">
      <c r="B34" s="56">
        <v>3</v>
      </c>
      <c r="C34" s="101" t="s">
        <v>413</v>
      </c>
      <c r="D34" s="102" t="s">
        <v>83</v>
      </c>
      <c r="E34" s="104"/>
      <c r="F34" s="104"/>
      <c r="G34" s="104"/>
      <c r="H34" s="104"/>
      <c r="I34" s="104">
        <v>35</v>
      </c>
      <c r="J34" s="104"/>
      <c r="K34" s="56">
        <f>E34+F34+G34+H34+I34+J34</f>
        <v>35</v>
      </c>
    </row>
    <row r="35" spans="2:11" x14ac:dyDescent="0.3">
      <c r="B35" s="56">
        <v>4</v>
      </c>
      <c r="C35" s="101" t="s">
        <v>414</v>
      </c>
      <c r="D35" s="102" t="s">
        <v>83</v>
      </c>
      <c r="E35" s="104"/>
      <c r="F35" s="104"/>
      <c r="G35" s="104"/>
      <c r="H35" s="104"/>
      <c r="I35" s="104">
        <v>25</v>
      </c>
      <c r="J35" s="104"/>
      <c r="K35" s="56">
        <f>E35+F35+G35+H35+I35+J35</f>
        <v>25</v>
      </c>
    </row>
    <row r="36" spans="2:11" ht="15" thickBot="1" x14ac:dyDescent="0.35">
      <c r="B36" s="7"/>
      <c r="C36" s="20"/>
      <c r="D36" s="21"/>
      <c r="E36" s="10"/>
      <c r="F36" s="69"/>
      <c r="G36" s="10"/>
      <c r="H36" s="10"/>
      <c r="I36" s="11"/>
      <c r="J36" s="22"/>
      <c r="K36" s="7"/>
    </row>
    <row r="37" spans="2:11" x14ac:dyDescent="0.3">
      <c r="F37" s="90"/>
    </row>
    <row r="38" spans="2:11" x14ac:dyDescent="0.3">
      <c r="F38" s="90"/>
    </row>
    <row r="39" spans="2:11" x14ac:dyDescent="0.3">
      <c r="B39" s="12" t="s">
        <v>24</v>
      </c>
      <c r="F39" s="90"/>
    </row>
    <row r="40" spans="2:11" ht="15" thickBot="1" x14ac:dyDescent="0.35">
      <c r="F40" s="90"/>
    </row>
    <row r="41" spans="2:11" ht="15" thickBot="1" x14ac:dyDescent="0.35">
      <c r="B41" s="14"/>
      <c r="C41" s="18" t="s">
        <v>0</v>
      </c>
      <c r="D41" s="19" t="s">
        <v>1</v>
      </c>
      <c r="E41" s="8" t="s">
        <v>2</v>
      </c>
      <c r="F41" s="75" t="s">
        <v>3</v>
      </c>
      <c r="G41" s="8" t="s">
        <v>4</v>
      </c>
      <c r="H41" s="76" t="s">
        <v>5</v>
      </c>
      <c r="I41" s="9" t="s">
        <v>6</v>
      </c>
      <c r="J41" s="33" t="s">
        <v>7</v>
      </c>
      <c r="K41" s="4" t="s">
        <v>8</v>
      </c>
    </row>
    <row r="42" spans="2:11" x14ac:dyDescent="0.3">
      <c r="B42" s="6">
        <v>1</v>
      </c>
      <c r="C42" s="32" t="s">
        <v>25</v>
      </c>
      <c r="D42" s="62" t="s">
        <v>26</v>
      </c>
      <c r="E42" s="57">
        <v>50</v>
      </c>
      <c r="F42" s="57">
        <v>50</v>
      </c>
      <c r="G42" s="57">
        <v>50</v>
      </c>
      <c r="H42" s="57">
        <v>50</v>
      </c>
      <c r="I42" s="84">
        <v>50</v>
      </c>
      <c r="J42" s="40"/>
      <c r="K42" s="63">
        <f t="shared" ref="K42:K57" si="0">E42+F42+G42+H42+I42+J42</f>
        <v>250</v>
      </c>
    </row>
    <row r="43" spans="2:11" x14ac:dyDescent="0.3">
      <c r="B43" s="6">
        <v>2</v>
      </c>
      <c r="C43" s="47" t="s">
        <v>29</v>
      </c>
      <c r="D43" s="47" t="s">
        <v>30</v>
      </c>
      <c r="E43" s="52">
        <v>25</v>
      </c>
      <c r="F43" s="57">
        <v>35</v>
      </c>
      <c r="G43" s="52"/>
      <c r="H43" s="52">
        <v>35</v>
      </c>
      <c r="I43" s="117">
        <v>35</v>
      </c>
      <c r="J43" s="57">
        <v>50</v>
      </c>
      <c r="K43" s="63">
        <f t="shared" si="0"/>
        <v>180</v>
      </c>
    </row>
    <row r="44" spans="2:11" x14ac:dyDescent="0.3">
      <c r="B44" s="6">
        <v>3</v>
      </c>
      <c r="C44" s="48" t="s">
        <v>372</v>
      </c>
      <c r="D44" s="49" t="s">
        <v>10</v>
      </c>
      <c r="E44" s="57"/>
      <c r="F44" s="57"/>
      <c r="G44" s="57"/>
      <c r="H44" s="57">
        <v>20</v>
      </c>
      <c r="I44" s="84">
        <v>20</v>
      </c>
      <c r="J44" s="59">
        <v>35</v>
      </c>
      <c r="K44" s="63">
        <f t="shared" si="0"/>
        <v>75</v>
      </c>
    </row>
    <row r="45" spans="2:11" x14ac:dyDescent="0.3">
      <c r="B45" s="6">
        <v>4</v>
      </c>
      <c r="C45" s="50" t="s">
        <v>195</v>
      </c>
      <c r="D45" s="47" t="s">
        <v>26</v>
      </c>
      <c r="E45" s="53"/>
      <c r="F45" s="53">
        <v>25</v>
      </c>
      <c r="G45" s="53">
        <v>16</v>
      </c>
      <c r="H45" s="53">
        <v>12</v>
      </c>
      <c r="I45" s="119">
        <v>12</v>
      </c>
      <c r="J45" s="39"/>
      <c r="K45" s="63">
        <f t="shared" si="0"/>
        <v>65</v>
      </c>
    </row>
    <row r="46" spans="2:11" x14ac:dyDescent="0.3">
      <c r="B46" s="6">
        <v>5</v>
      </c>
      <c r="C46" s="50" t="s">
        <v>27</v>
      </c>
      <c r="D46" s="49" t="s">
        <v>28</v>
      </c>
      <c r="E46" s="53">
        <v>35</v>
      </c>
      <c r="F46" s="53"/>
      <c r="G46" s="53"/>
      <c r="H46" s="53">
        <v>8</v>
      </c>
      <c r="I46" s="119">
        <v>18</v>
      </c>
      <c r="J46" s="39"/>
      <c r="K46" s="63">
        <f t="shared" si="0"/>
        <v>61</v>
      </c>
    </row>
    <row r="47" spans="2:11" x14ac:dyDescent="0.3">
      <c r="B47" s="6">
        <v>6</v>
      </c>
      <c r="C47" s="50" t="s">
        <v>325</v>
      </c>
      <c r="D47" s="49" t="s">
        <v>14</v>
      </c>
      <c r="E47" s="53"/>
      <c r="F47" s="53"/>
      <c r="G47" s="53">
        <v>18</v>
      </c>
      <c r="H47" s="53">
        <v>14</v>
      </c>
      <c r="I47" s="119">
        <v>16</v>
      </c>
      <c r="J47" s="39"/>
      <c r="K47" s="63">
        <f t="shared" si="0"/>
        <v>48</v>
      </c>
    </row>
    <row r="48" spans="2:11" x14ac:dyDescent="0.3">
      <c r="B48" s="6">
        <v>7</v>
      </c>
      <c r="C48" s="50" t="s">
        <v>326</v>
      </c>
      <c r="D48" s="49" t="s">
        <v>28</v>
      </c>
      <c r="E48" s="53"/>
      <c r="F48" s="53"/>
      <c r="G48" s="53">
        <v>14</v>
      </c>
      <c r="H48" s="53"/>
      <c r="I48" s="119">
        <v>25</v>
      </c>
      <c r="J48" s="39"/>
      <c r="K48" s="63">
        <f t="shared" si="0"/>
        <v>39</v>
      </c>
    </row>
    <row r="49" spans="2:11" x14ac:dyDescent="0.3">
      <c r="B49" s="6">
        <v>8</v>
      </c>
      <c r="C49" s="50" t="s">
        <v>322</v>
      </c>
      <c r="D49" s="49" t="s">
        <v>61</v>
      </c>
      <c r="E49" s="53"/>
      <c r="F49" s="53"/>
      <c r="G49" s="53">
        <v>35</v>
      </c>
      <c r="H49" s="53"/>
      <c r="I49" s="119"/>
      <c r="J49" s="39"/>
      <c r="K49" s="63">
        <f t="shared" si="0"/>
        <v>35</v>
      </c>
    </row>
    <row r="50" spans="2:11" x14ac:dyDescent="0.3">
      <c r="B50" s="6">
        <v>9</v>
      </c>
      <c r="C50" s="50" t="s">
        <v>373</v>
      </c>
      <c r="D50" s="51" t="s">
        <v>19</v>
      </c>
      <c r="E50" s="53"/>
      <c r="F50" s="53"/>
      <c r="G50" s="53"/>
      <c r="H50" s="53">
        <v>18</v>
      </c>
      <c r="I50" s="119">
        <v>14</v>
      </c>
      <c r="J50" s="39"/>
      <c r="K50" s="63">
        <f t="shared" si="0"/>
        <v>32</v>
      </c>
    </row>
    <row r="51" spans="2:11" x14ac:dyDescent="0.3">
      <c r="B51" s="6">
        <v>10</v>
      </c>
      <c r="C51" s="50" t="s">
        <v>196</v>
      </c>
      <c r="D51" s="49" t="s">
        <v>197</v>
      </c>
      <c r="E51" s="53"/>
      <c r="F51" s="53">
        <v>20</v>
      </c>
      <c r="G51" s="53"/>
      <c r="H51" s="53">
        <v>10</v>
      </c>
      <c r="I51" s="119"/>
      <c r="J51" s="39"/>
      <c r="K51" s="63">
        <f t="shared" si="0"/>
        <v>30</v>
      </c>
    </row>
    <row r="52" spans="2:11" x14ac:dyDescent="0.3">
      <c r="B52" s="6">
        <v>11</v>
      </c>
      <c r="C52" s="50" t="s">
        <v>323</v>
      </c>
      <c r="D52" s="51" t="s">
        <v>61</v>
      </c>
      <c r="E52" s="53"/>
      <c r="F52" s="53"/>
      <c r="G52" s="53">
        <v>25</v>
      </c>
      <c r="H52" s="53"/>
      <c r="I52" s="119"/>
      <c r="J52" s="39"/>
      <c r="K52" s="63">
        <f t="shared" si="0"/>
        <v>25</v>
      </c>
    </row>
    <row r="53" spans="2:11" x14ac:dyDescent="0.3">
      <c r="B53" s="6">
        <v>12</v>
      </c>
      <c r="C53" s="50" t="s">
        <v>371</v>
      </c>
      <c r="D53" s="51" t="s">
        <v>10</v>
      </c>
      <c r="E53" s="53"/>
      <c r="F53" s="53"/>
      <c r="G53" s="53"/>
      <c r="H53" s="53">
        <v>25</v>
      </c>
      <c r="I53" s="119"/>
      <c r="J53" s="39"/>
      <c r="K53" s="63">
        <f t="shared" si="0"/>
        <v>25</v>
      </c>
    </row>
    <row r="54" spans="2:11" x14ac:dyDescent="0.3">
      <c r="B54" s="6">
        <v>13</v>
      </c>
      <c r="C54" s="50" t="s">
        <v>324</v>
      </c>
      <c r="D54" s="51" t="s">
        <v>61</v>
      </c>
      <c r="E54" s="53"/>
      <c r="F54" s="53"/>
      <c r="G54" s="53">
        <v>20</v>
      </c>
      <c r="H54" s="53"/>
      <c r="I54" s="119"/>
      <c r="J54" s="39"/>
      <c r="K54" s="63">
        <f t="shared" si="0"/>
        <v>20</v>
      </c>
    </row>
    <row r="55" spans="2:11" x14ac:dyDescent="0.3">
      <c r="B55" s="6">
        <v>14</v>
      </c>
      <c r="C55" s="50" t="s">
        <v>374</v>
      </c>
      <c r="D55" s="51" t="s">
        <v>10</v>
      </c>
      <c r="E55" s="53"/>
      <c r="F55" s="53"/>
      <c r="G55" s="53"/>
      <c r="H55" s="53">
        <v>16</v>
      </c>
      <c r="I55" s="119"/>
      <c r="J55" s="39"/>
      <c r="K55" s="109">
        <f t="shared" si="0"/>
        <v>16</v>
      </c>
    </row>
    <row r="56" spans="2:11" x14ac:dyDescent="0.3">
      <c r="B56" s="6">
        <v>15</v>
      </c>
      <c r="C56" s="50" t="s">
        <v>415</v>
      </c>
      <c r="D56" s="51" t="s">
        <v>83</v>
      </c>
      <c r="E56" s="53"/>
      <c r="F56" s="53"/>
      <c r="G56" s="53"/>
      <c r="H56" s="53"/>
      <c r="I56" s="119">
        <v>10</v>
      </c>
      <c r="J56" s="39"/>
      <c r="K56" s="109">
        <f t="shared" si="0"/>
        <v>10</v>
      </c>
    </row>
    <row r="57" spans="2:11" x14ac:dyDescent="0.3">
      <c r="B57" s="6">
        <v>16</v>
      </c>
      <c r="C57" s="50" t="s">
        <v>375</v>
      </c>
      <c r="D57" s="51" t="s">
        <v>283</v>
      </c>
      <c r="E57" s="53"/>
      <c r="F57" s="53"/>
      <c r="G57" s="53"/>
      <c r="H57" s="53">
        <v>0</v>
      </c>
      <c r="I57" s="119"/>
      <c r="J57" s="39"/>
      <c r="K57" s="109">
        <f t="shared" si="0"/>
        <v>0</v>
      </c>
    </row>
    <row r="58" spans="2:11" ht="15" thickBot="1" x14ac:dyDescent="0.35">
      <c r="B58" s="7"/>
      <c r="C58" s="20"/>
      <c r="D58" s="21"/>
      <c r="E58" s="10"/>
      <c r="F58" s="10"/>
      <c r="G58" s="10"/>
      <c r="H58" s="10"/>
      <c r="I58" s="11"/>
      <c r="J58" s="22"/>
      <c r="K58" s="7"/>
    </row>
    <row r="61" spans="2:11" x14ac:dyDescent="0.3">
      <c r="B61" s="12" t="s">
        <v>31</v>
      </c>
    </row>
    <row r="62" spans="2:11" ht="15" thickBot="1" x14ac:dyDescent="0.35"/>
    <row r="63" spans="2:11" ht="15" thickBot="1" x14ac:dyDescent="0.35">
      <c r="B63" s="4"/>
      <c r="C63" s="18" t="s">
        <v>0</v>
      </c>
      <c r="D63" s="19" t="s">
        <v>1</v>
      </c>
      <c r="E63" s="8" t="s">
        <v>2</v>
      </c>
      <c r="F63" s="8" t="s">
        <v>3</v>
      </c>
      <c r="G63" s="8" t="s">
        <v>4</v>
      </c>
      <c r="H63" s="9" t="s">
        <v>5</v>
      </c>
      <c r="I63" s="9" t="s">
        <v>6</v>
      </c>
      <c r="J63" s="33" t="s">
        <v>7</v>
      </c>
      <c r="K63" s="4" t="s">
        <v>8</v>
      </c>
    </row>
    <row r="64" spans="2:11" x14ac:dyDescent="0.3">
      <c r="B64" s="5">
        <v>1</v>
      </c>
      <c r="C64" s="46" t="s">
        <v>327</v>
      </c>
      <c r="D64" s="47" t="s">
        <v>10</v>
      </c>
      <c r="E64" s="47"/>
      <c r="F64" s="52"/>
      <c r="G64" s="52">
        <v>50</v>
      </c>
      <c r="H64" s="52">
        <v>50</v>
      </c>
      <c r="I64" s="54">
        <v>50</v>
      </c>
      <c r="J64" s="111">
        <v>50</v>
      </c>
      <c r="K64" s="56">
        <f>E64+F64+G64+H64+I64+J64</f>
        <v>200</v>
      </c>
    </row>
    <row r="65" spans="2:11" x14ac:dyDescent="0.3">
      <c r="B65" s="5">
        <v>2</v>
      </c>
      <c r="C65" s="46" t="s">
        <v>32</v>
      </c>
      <c r="D65" s="46" t="s">
        <v>19</v>
      </c>
      <c r="E65" s="78">
        <v>50</v>
      </c>
      <c r="F65" s="78"/>
      <c r="G65" s="78">
        <v>35</v>
      </c>
      <c r="H65" s="78" t="s">
        <v>21</v>
      </c>
      <c r="I65" s="78">
        <v>35</v>
      </c>
      <c r="J65" s="78"/>
      <c r="K65" s="56">
        <f>E65+F65+G65+I65+J65</f>
        <v>120</v>
      </c>
    </row>
    <row r="66" spans="2:11" x14ac:dyDescent="0.3">
      <c r="B66" s="5">
        <v>3</v>
      </c>
      <c r="C66" s="46" t="s">
        <v>198</v>
      </c>
      <c r="D66" s="47" t="s">
        <v>49</v>
      </c>
      <c r="E66" s="46"/>
      <c r="F66" s="78">
        <v>50</v>
      </c>
      <c r="G66" s="78">
        <v>25</v>
      </c>
      <c r="H66" s="78"/>
      <c r="I66" s="46"/>
      <c r="J66" s="46"/>
      <c r="K66" s="56">
        <f>E66+F66+G66+H66+I66+J66</f>
        <v>75</v>
      </c>
    </row>
    <row r="67" spans="2:11" x14ac:dyDescent="0.3">
      <c r="B67" s="5">
        <v>4</v>
      </c>
      <c r="C67" s="46" t="s">
        <v>199</v>
      </c>
      <c r="D67" s="47" t="s">
        <v>30</v>
      </c>
      <c r="E67" s="46"/>
      <c r="F67" s="78">
        <v>35</v>
      </c>
      <c r="G67" s="46"/>
      <c r="H67" s="78">
        <v>25</v>
      </c>
      <c r="I67" s="46"/>
      <c r="J67" s="46"/>
      <c r="K67" s="56">
        <f>E67+F67+G67+H67+I67+J67</f>
        <v>60</v>
      </c>
    </row>
    <row r="68" spans="2:11" x14ac:dyDescent="0.3">
      <c r="B68" s="5">
        <v>5</v>
      </c>
      <c r="C68" s="46" t="s">
        <v>200</v>
      </c>
      <c r="D68" s="47" t="s">
        <v>30</v>
      </c>
      <c r="E68" s="46"/>
      <c r="F68" s="78">
        <v>25</v>
      </c>
      <c r="G68" s="46"/>
      <c r="H68" s="78">
        <v>35</v>
      </c>
      <c r="I68" s="46"/>
      <c r="J68" s="46"/>
      <c r="K68" s="56">
        <f>E68+F68+G68+H68+I68+J68</f>
        <v>60</v>
      </c>
    </row>
    <row r="69" spans="2:11" x14ac:dyDescent="0.3">
      <c r="B69" s="5">
        <v>6</v>
      </c>
      <c r="C69" s="100" t="s">
        <v>328</v>
      </c>
      <c r="D69" s="89" t="s">
        <v>192</v>
      </c>
      <c r="E69" s="91"/>
      <c r="F69" s="91"/>
      <c r="G69" s="91">
        <v>20</v>
      </c>
      <c r="H69" s="91"/>
      <c r="I69" s="92"/>
      <c r="J69" s="60"/>
      <c r="K69" s="87">
        <f>E69+F69+G69+H69+I69+J69</f>
        <v>20</v>
      </c>
    </row>
    <row r="70" spans="2:11" ht="15" thickBot="1" x14ac:dyDescent="0.35">
      <c r="B70" s="7"/>
      <c r="C70" s="20"/>
      <c r="D70" s="21"/>
      <c r="E70" s="10"/>
      <c r="F70" s="10"/>
      <c r="G70" s="10"/>
      <c r="H70" s="10"/>
      <c r="I70" s="11"/>
      <c r="J70" s="22"/>
      <c r="K70" s="7"/>
    </row>
    <row r="73" spans="2:11" x14ac:dyDescent="0.3">
      <c r="B73" s="12" t="s">
        <v>33</v>
      </c>
    </row>
    <row r="74" spans="2:11" ht="15" thickBot="1" x14ac:dyDescent="0.35"/>
    <row r="75" spans="2:11" ht="15" thickBot="1" x14ac:dyDescent="0.35">
      <c r="B75" s="4"/>
      <c r="C75" s="18" t="s">
        <v>0</v>
      </c>
      <c r="D75" s="19" t="s">
        <v>1</v>
      </c>
      <c r="E75" s="8" t="s">
        <v>2</v>
      </c>
      <c r="F75" s="8" t="s">
        <v>3</v>
      </c>
      <c r="G75" s="8" t="s">
        <v>4</v>
      </c>
      <c r="H75" s="76" t="s">
        <v>5</v>
      </c>
      <c r="I75" s="9" t="s">
        <v>6</v>
      </c>
      <c r="J75" s="33" t="s">
        <v>7</v>
      </c>
      <c r="K75" s="4" t="s">
        <v>8</v>
      </c>
    </row>
    <row r="76" spans="2:11" x14ac:dyDescent="0.3">
      <c r="B76" s="5">
        <v>1</v>
      </c>
      <c r="C76" s="46" t="s">
        <v>37</v>
      </c>
      <c r="D76" s="47" t="s">
        <v>28</v>
      </c>
      <c r="E76" s="129">
        <v>25</v>
      </c>
      <c r="F76" s="58">
        <v>35</v>
      </c>
      <c r="G76" s="58">
        <v>35</v>
      </c>
      <c r="H76" s="58">
        <v>50</v>
      </c>
      <c r="I76" s="84">
        <v>50</v>
      </c>
      <c r="J76" s="55">
        <v>50</v>
      </c>
      <c r="K76" s="56">
        <f>F76+G76+H76+I76+J76</f>
        <v>220</v>
      </c>
    </row>
    <row r="77" spans="2:11" x14ac:dyDescent="0.3">
      <c r="B77" s="5">
        <v>2</v>
      </c>
      <c r="C77" s="48" t="s">
        <v>36</v>
      </c>
      <c r="D77" s="49" t="s">
        <v>10</v>
      </c>
      <c r="E77" s="129">
        <v>35</v>
      </c>
      <c r="F77" s="58">
        <v>50</v>
      </c>
      <c r="G77" s="58">
        <v>50</v>
      </c>
      <c r="H77" s="58">
        <v>35</v>
      </c>
      <c r="I77" s="84">
        <v>35</v>
      </c>
      <c r="J77" s="59">
        <v>35</v>
      </c>
      <c r="K77" s="56">
        <f>F77+G77+H77+I77+J77</f>
        <v>205</v>
      </c>
    </row>
    <row r="78" spans="2:11" x14ac:dyDescent="0.3">
      <c r="B78" s="5">
        <v>3</v>
      </c>
      <c r="C78" s="48" t="s">
        <v>40</v>
      </c>
      <c r="D78" s="49" t="s">
        <v>30</v>
      </c>
      <c r="E78" s="129">
        <v>16</v>
      </c>
      <c r="F78" s="58">
        <v>18</v>
      </c>
      <c r="G78" s="58">
        <v>25</v>
      </c>
      <c r="H78" s="58">
        <v>25</v>
      </c>
      <c r="I78" s="84">
        <v>16</v>
      </c>
      <c r="J78" s="59">
        <v>20</v>
      </c>
      <c r="K78" s="56">
        <f>F78+G78+H78+I78+J78</f>
        <v>104</v>
      </c>
    </row>
    <row r="79" spans="2:11" x14ac:dyDescent="0.3">
      <c r="B79" s="5">
        <v>4</v>
      </c>
      <c r="C79" s="48" t="s">
        <v>39</v>
      </c>
      <c r="D79" s="49" t="s">
        <v>14</v>
      </c>
      <c r="E79" s="129">
        <v>18</v>
      </c>
      <c r="F79" s="58">
        <v>20</v>
      </c>
      <c r="G79" s="58">
        <v>20</v>
      </c>
      <c r="H79" s="58">
        <v>18</v>
      </c>
      <c r="I79" s="84">
        <v>20</v>
      </c>
      <c r="J79" s="59">
        <v>25</v>
      </c>
      <c r="K79" s="56">
        <f>F79+G79+H79+I79+J79</f>
        <v>103</v>
      </c>
    </row>
    <row r="80" spans="2:11" x14ac:dyDescent="0.3">
      <c r="B80" s="5">
        <v>5</v>
      </c>
      <c r="C80" s="48" t="s">
        <v>38</v>
      </c>
      <c r="D80" s="49" t="s">
        <v>28</v>
      </c>
      <c r="E80" s="58">
        <v>20</v>
      </c>
      <c r="F80" s="58">
        <v>25</v>
      </c>
      <c r="G80" s="58" t="s">
        <v>217</v>
      </c>
      <c r="H80" s="58"/>
      <c r="I80" s="84">
        <v>25</v>
      </c>
      <c r="J80" s="42"/>
      <c r="K80" s="56">
        <f>E80+F80+H80+I80+J80</f>
        <v>70</v>
      </c>
    </row>
    <row r="81" spans="2:11" x14ac:dyDescent="0.3">
      <c r="B81" s="5">
        <v>6</v>
      </c>
      <c r="C81" s="48" t="s">
        <v>41</v>
      </c>
      <c r="D81" s="49" t="s">
        <v>188</v>
      </c>
      <c r="E81" s="58">
        <v>14</v>
      </c>
      <c r="F81" s="58"/>
      <c r="G81" s="58">
        <v>18</v>
      </c>
      <c r="H81" s="58">
        <v>14</v>
      </c>
      <c r="I81" s="84">
        <v>14</v>
      </c>
      <c r="J81" s="59"/>
      <c r="K81" s="56">
        <f t="shared" ref="K81:K90" si="1">E81+F81+G81+H81+I81+J81</f>
        <v>60</v>
      </c>
    </row>
    <row r="82" spans="2:11" x14ac:dyDescent="0.3">
      <c r="B82" s="5">
        <v>7</v>
      </c>
      <c r="C82" s="48" t="s">
        <v>44</v>
      </c>
      <c r="D82" s="49" t="s">
        <v>26</v>
      </c>
      <c r="E82" s="58">
        <v>8</v>
      </c>
      <c r="F82" s="58">
        <v>16</v>
      </c>
      <c r="G82" s="58">
        <v>12</v>
      </c>
      <c r="H82" s="58">
        <v>12</v>
      </c>
      <c r="I82" s="84">
        <v>8</v>
      </c>
      <c r="J82" s="42"/>
      <c r="K82" s="56">
        <f t="shared" si="1"/>
        <v>56</v>
      </c>
    </row>
    <row r="83" spans="2:11" x14ac:dyDescent="0.3">
      <c r="B83" s="5">
        <v>8</v>
      </c>
      <c r="C83" s="48" t="s">
        <v>329</v>
      </c>
      <c r="D83" s="51" t="s">
        <v>19</v>
      </c>
      <c r="E83" s="58"/>
      <c r="F83" s="58"/>
      <c r="G83" s="58">
        <v>16</v>
      </c>
      <c r="H83" s="58">
        <v>20</v>
      </c>
      <c r="I83" s="84">
        <v>18</v>
      </c>
      <c r="J83" s="59"/>
      <c r="K83" s="56">
        <f t="shared" si="1"/>
        <v>54</v>
      </c>
    </row>
    <row r="84" spans="2:11" x14ac:dyDescent="0.3">
      <c r="B84" s="5">
        <v>9</v>
      </c>
      <c r="C84" s="50" t="s">
        <v>34</v>
      </c>
      <c r="D84" s="49" t="s">
        <v>35</v>
      </c>
      <c r="E84" s="58">
        <v>50</v>
      </c>
      <c r="F84" s="58"/>
      <c r="G84" s="58"/>
      <c r="H84" s="58"/>
      <c r="I84" s="84"/>
      <c r="J84" s="61"/>
      <c r="K84" s="56">
        <f t="shared" si="1"/>
        <v>50</v>
      </c>
    </row>
    <row r="85" spans="2:11" x14ac:dyDescent="0.3">
      <c r="B85" s="5">
        <v>10</v>
      </c>
      <c r="C85" s="50" t="s">
        <v>330</v>
      </c>
      <c r="D85" s="51" t="s">
        <v>19</v>
      </c>
      <c r="E85" s="58"/>
      <c r="F85" s="58"/>
      <c r="G85" s="58">
        <v>14</v>
      </c>
      <c r="H85" s="58">
        <v>16</v>
      </c>
      <c r="I85" s="84"/>
      <c r="J85" s="61"/>
      <c r="K85" s="56">
        <f t="shared" si="1"/>
        <v>30</v>
      </c>
    </row>
    <row r="86" spans="2:11" x14ac:dyDescent="0.3">
      <c r="B86" s="5">
        <v>11</v>
      </c>
      <c r="C86" s="50" t="s">
        <v>42</v>
      </c>
      <c r="D86" s="51" t="s">
        <v>14</v>
      </c>
      <c r="E86" s="60">
        <v>12</v>
      </c>
      <c r="F86" s="60"/>
      <c r="G86" s="60"/>
      <c r="H86" s="60"/>
      <c r="I86" s="119">
        <v>10</v>
      </c>
      <c r="J86" s="61"/>
      <c r="K86" s="56">
        <f t="shared" si="1"/>
        <v>22</v>
      </c>
    </row>
    <row r="87" spans="2:11" x14ac:dyDescent="0.3">
      <c r="B87" s="5">
        <v>12</v>
      </c>
      <c r="C87" s="50" t="s">
        <v>43</v>
      </c>
      <c r="D87" s="51" t="s">
        <v>188</v>
      </c>
      <c r="E87" s="60">
        <v>10</v>
      </c>
      <c r="F87" s="60"/>
      <c r="G87" s="60"/>
      <c r="H87" s="60"/>
      <c r="I87" s="119">
        <v>12</v>
      </c>
      <c r="J87" s="61"/>
      <c r="K87" s="56">
        <f t="shared" si="1"/>
        <v>22</v>
      </c>
    </row>
    <row r="88" spans="2:11" x14ac:dyDescent="0.3">
      <c r="B88" s="5">
        <v>13</v>
      </c>
      <c r="C88" s="50" t="s">
        <v>331</v>
      </c>
      <c r="D88" s="51" t="s">
        <v>61</v>
      </c>
      <c r="E88" s="60"/>
      <c r="F88" s="60"/>
      <c r="G88" s="60">
        <v>10</v>
      </c>
      <c r="H88" s="60"/>
      <c r="I88" s="119"/>
      <c r="J88" s="61"/>
      <c r="K88" s="56">
        <f t="shared" si="1"/>
        <v>10</v>
      </c>
    </row>
    <row r="89" spans="2:11" x14ac:dyDescent="0.3">
      <c r="B89" s="5">
        <v>14</v>
      </c>
      <c r="C89" s="50" t="s">
        <v>416</v>
      </c>
      <c r="D89" s="51" t="s">
        <v>26</v>
      </c>
      <c r="E89" s="60"/>
      <c r="F89" s="60"/>
      <c r="G89" s="60"/>
      <c r="H89" s="60"/>
      <c r="I89" s="119">
        <v>0</v>
      </c>
      <c r="J89" s="61"/>
      <c r="K89" s="56">
        <f t="shared" si="1"/>
        <v>0</v>
      </c>
    </row>
    <row r="90" spans="2:11" x14ac:dyDescent="0.3">
      <c r="B90" s="5">
        <v>15</v>
      </c>
      <c r="C90" s="50" t="s">
        <v>417</v>
      </c>
      <c r="D90" s="51" t="s">
        <v>26</v>
      </c>
      <c r="E90" s="60"/>
      <c r="F90" s="60"/>
      <c r="G90" s="60"/>
      <c r="H90" s="60"/>
      <c r="I90" s="119">
        <v>0</v>
      </c>
      <c r="J90" s="61"/>
      <c r="K90" s="56">
        <f t="shared" si="1"/>
        <v>0</v>
      </c>
    </row>
    <row r="91" spans="2:11" ht="15" thickBot="1" x14ac:dyDescent="0.35">
      <c r="B91" s="7"/>
      <c r="C91" s="21"/>
      <c r="D91" s="21"/>
      <c r="E91" s="10"/>
      <c r="F91" s="10"/>
      <c r="G91" s="10"/>
      <c r="H91" s="10"/>
      <c r="I91" s="11"/>
      <c r="J91" s="22"/>
      <c r="K91" s="7"/>
    </row>
    <row r="94" spans="2:11" x14ac:dyDescent="0.3">
      <c r="B94" s="12" t="s">
        <v>45</v>
      </c>
    </row>
    <row r="95" spans="2:11" ht="15" thickBot="1" x14ac:dyDescent="0.35"/>
    <row r="96" spans="2:11" ht="15" thickBot="1" x14ac:dyDescent="0.35">
      <c r="B96" s="4"/>
      <c r="C96" s="18" t="s">
        <v>0</v>
      </c>
      <c r="D96" s="19" t="s">
        <v>1</v>
      </c>
      <c r="E96" s="8" t="s">
        <v>2</v>
      </c>
      <c r="F96" s="8" t="s">
        <v>3</v>
      </c>
      <c r="G96" s="8" t="s">
        <v>4</v>
      </c>
      <c r="H96" s="9" t="s">
        <v>5</v>
      </c>
      <c r="I96" s="9" t="s">
        <v>6</v>
      </c>
      <c r="J96" s="33" t="s">
        <v>7</v>
      </c>
      <c r="K96" s="4" t="s">
        <v>8</v>
      </c>
    </row>
    <row r="97" spans="2:11" x14ac:dyDescent="0.3">
      <c r="B97" s="5">
        <v>1</v>
      </c>
      <c r="C97" s="48" t="s">
        <v>46</v>
      </c>
      <c r="D97" s="49" t="s">
        <v>19</v>
      </c>
      <c r="E97" s="130">
        <v>50</v>
      </c>
      <c r="F97" s="52">
        <v>50</v>
      </c>
      <c r="G97" s="52">
        <v>50</v>
      </c>
      <c r="H97" s="52">
        <v>50</v>
      </c>
      <c r="I97" s="52">
        <v>50</v>
      </c>
      <c r="J97" s="54">
        <v>50</v>
      </c>
      <c r="K97" s="55">
        <f>SUM(F97:J97)</f>
        <v>250</v>
      </c>
    </row>
    <row r="98" spans="2:11" x14ac:dyDescent="0.3">
      <c r="B98" s="5">
        <v>2</v>
      </c>
      <c r="C98" s="48" t="s">
        <v>47</v>
      </c>
      <c r="D98" s="49" t="s">
        <v>10</v>
      </c>
      <c r="E98" s="126">
        <v>35</v>
      </c>
      <c r="F98" s="57">
        <v>35</v>
      </c>
      <c r="G98" s="57">
        <v>35</v>
      </c>
      <c r="H98" s="57">
        <v>35</v>
      </c>
      <c r="I98" s="57">
        <v>35</v>
      </c>
      <c r="J98" s="58">
        <v>35</v>
      </c>
      <c r="K98" s="55">
        <f>SUM(F98:J98)</f>
        <v>175</v>
      </c>
    </row>
    <row r="99" spans="2:11" x14ac:dyDescent="0.3">
      <c r="B99" s="5">
        <v>3</v>
      </c>
      <c r="C99" s="48" t="s">
        <v>50</v>
      </c>
      <c r="D99" s="49" t="s">
        <v>10</v>
      </c>
      <c r="E99" s="57">
        <v>20</v>
      </c>
      <c r="F99" s="57">
        <v>20</v>
      </c>
      <c r="G99" s="57">
        <v>25</v>
      </c>
      <c r="H99" s="57">
        <v>25</v>
      </c>
      <c r="I99" s="83">
        <v>25</v>
      </c>
      <c r="J99" s="41"/>
      <c r="K99" s="55">
        <f>SUM(E99:J99)</f>
        <v>115</v>
      </c>
    </row>
    <row r="100" spans="2:11" x14ac:dyDescent="0.3">
      <c r="B100" s="5">
        <v>4</v>
      </c>
      <c r="C100" s="48" t="s">
        <v>48</v>
      </c>
      <c r="D100" s="49" t="s">
        <v>49</v>
      </c>
      <c r="E100" s="57">
        <v>25</v>
      </c>
      <c r="F100" s="57">
        <v>25</v>
      </c>
      <c r="G100" s="57">
        <v>20</v>
      </c>
      <c r="H100" s="57"/>
      <c r="I100" s="57"/>
      <c r="J100" s="41"/>
      <c r="K100" s="55">
        <f>SUM(E100:J100)</f>
        <v>70</v>
      </c>
    </row>
    <row r="101" spans="2:11" ht="15" thickBot="1" x14ac:dyDescent="0.35">
      <c r="B101" s="7"/>
      <c r="C101" s="20"/>
      <c r="D101" s="21"/>
      <c r="E101" s="10"/>
      <c r="F101" s="10"/>
      <c r="G101" s="10"/>
      <c r="H101" s="10"/>
      <c r="I101" s="10"/>
      <c r="J101" s="11"/>
      <c r="K101" s="22"/>
    </row>
    <row r="104" spans="2:11" x14ac:dyDescent="0.3">
      <c r="B104" s="12" t="s">
        <v>51</v>
      </c>
    </row>
    <row r="105" spans="2:11" ht="15" thickBot="1" x14ac:dyDescent="0.35"/>
    <row r="106" spans="2:11" ht="15" thickBot="1" x14ac:dyDescent="0.35">
      <c r="B106" s="4"/>
      <c r="C106" s="18" t="s">
        <v>0</v>
      </c>
      <c r="D106" s="19" t="s">
        <v>1</v>
      </c>
      <c r="E106" s="8" t="s">
        <v>2</v>
      </c>
      <c r="F106" s="8" t="s">
        <v>3</v>
      </c>
      <c r="G106" s="8" t="s">
        <v>4</v>
      </c>
      <c r="H106" s="76" t="s">
        <v>5</v>
      </c>
      <c r="I106" s="9" t="s">
        <v>6</v>
      </c>
      <c r="J106" s="33" t="s">
        <v>7</v>
      </c>
      <c r="K106" s="4" t="s">
        <v>8</v>
      </c>
    </row>
    <row r="107" spans="2:11" x14ac:dyDescent="0.3">
      <c r="B107" s="5">
        <v>1</v>
      </c>
      <c r="C107" s="23" t="s">
        <v>53</v>
      </c>
      <c r="D107" s="49" t="s">
        <v>188</v>
      </c>
      <c r="E107" s="57">
        <v>35</v>
      </c>
      <c r="F107" s="57"/>
      <c r="G107" s="57">
        <v>50</v>
      </c>
      <c r="H107" s="57">
        <v>50</v>
      </c>
      <c r="I107" s="84">
        <v>50</v>
      </c>
      <c r="J107" s="43"/>
      <c r="K107" s="55">
        <f>SUM(E107:J107)</f>
        <v>185</v>
      </c>
    </row>
    <row r="108" spans="2:11" x14ac:dyDescent="0.3">
      <c r="B108" s="5">
        <v>2</v>
      </c>
      <c r="C108" s="23" t="s">
        <v>54</v>
      </c>
      <c r="D108" s="49" t="s">
        <v>19</v>
      </c>
      <c r="E108" s="57">
        <v>25</v>
      </c>
      <c r="F108" s="57">
        <v>50</v>
      </c>
      <c r="G108" s="57">
        <v>25</v>
      </c>
      <c r="H108" s="57">
        <v>25</v>
      </c>
      <c r="I108" s="131">
        <v>20</v>
      </c>
      <c r="J108" s="55">
        <v>50</v>
      </c>
      <c r="K108" s="55">
        <f>E108+F108+G108+H108+J108</f>
        <v>175</v>
      </c>
    </row>
    <row r="109" spans="2:11" x14ac:dyDescent="0.3">
      <c r="B109" s="5">
        <v>3</v>
      </c>
      <c r="C109" s="23" t="s">
        <v>55</v>
      </c>
      <c r="D109" s="49" t="s">
        <v>188</v>
      </c>
      <c r="E109" s="52">
        <v>20</v>
      </c>
      <c r="F109" s="52"/>
      <c r="G109" s="52">
        <v>20</v>
      </c>
      <c r="H109" s="52">
        <v>35</v>
      </c>
      <c r="I109" s="117">
        <v>25</v>
      </c>
      <c r="J109" s="122">
        <v>35</v>
      </c>
      <c r="K109" s="55">
        <f t="shared" ref="K109:K129" si="2">SUM(E109:J109)</f>
        <v>135</v>
      </c>
    </row>
    <row r="110" spans="2:11" x14ac:dyDescent="0.3">
      <c r="B110" s="5">
        <v>4</v>
      </c>
      <c r="C110" s="23" t="s">
        <v>52</v>
      </c>
      <c r="D110" s="49" t="s">
        <v>28</v>
      </c>
      <c r="E110" s="57">
        <v>50</v>
      </c>
      <c r="F110" s="57"/>
      <c r="G110" s="57">
        <v>35</v>
      </c>
      <c r="H110" s="57"/>
      <c r="I110" s="84">
        <v>35</v>
      </c>
      <c r="J110" s="43"/>
      <c r="K110" s="55">
        <f t="shared" si="2"/>
        <v>120</v>
      </c>
    </row>
    <row r="111" spans="2:11" x14ac:dyDescent="0.3">
      <c r="B111" s="5">
        <v>5</v>
      </c>
      <c r="C111" s="23" t="s">
        <v>56</v>
      </c>
      <c r="D111" s="49" t="s">
        <v>57</v>
      </c>
      <c r="E111" s="57">
        <v>18</v>
      </c>
      <c r="F111" s="57">
        <v>35</v>
      </c>
      <c r="G111" s="57">
        <v>16</v>
      </c>
      <c r="H111" s="57">
        <v>20</v>
      </c>
      <c r="I111" s="84">
        <v>18</v>
      </c>
      <c r="J111" s="43"/>
      <c r="K111" s="55">
        <f t="shared" si="2"/>
        <v>107</v>
      </c>
    </row>
    <row r="112" spans="2:11" x14ac:dyDescent="0.3">
      <c r="B112" s="5">
        <v>6</v>
      </c>
      <c r="C112" s="23" t="s">
        <v>58</v>
      </c>
      <c r="D112" s="49" t="s">
        <v>10</v>
      </c>
      <c r="E112" s="64">
        <v>16</v>
      </c>
      <c r="F112" s="57">
        <v>18</v>
      </c>
      <c r="G112" s="57">
        <v>14</v>
      </c>
      <c r="H112" s="57">
        <v>0</v>
      </c>
      <c r="I112" s="84">
        <v>14</v>
      </c>
      <c r="J112" s="55">
        <v>18</v>
      </c>
      <c r="K112" s="55">
        <f t="shared" si="2"/>
        <v>80</v>
      </c>
    </row>
    <row r="113" spans="2:11" x14ac:dyDescent="0.3">
      <c r="B113" s="5">
        <v>7</v>
      </c>
      <c r="C113" s="23" t="s">
        <v>59</v>
      </c>
      <c r="D113" s="49" t="s">
        <v>30</v>
      </c>
      <c r="E113" s="64">
        <v>14</v>
      </c>
      <c r="F113" s="57">
        <v>20</v>
      </c>
      <c r="G113" s="57"/>
      <c r="H113" s="57">
        <v>18</v>
      </c>
      <c r="I113" s="84">
        <v>8</v>
      </c>
      <c r="J113" s="122">
        <v>16</v>
      </c>
      <c r="K113" s="55">
        <f t="shared" si="2"/>
        <v>76</v>
      </c>
    </row>
    <row r="114" spans="2:11" x14ac:dyDescent="0.3">
      <c r="B114" s="5">
        <v>8</v>
      </c>
      <c r="C114" s="23" t="s">
        <v>201</v>
      </c>
      <c r="D114" s="49" t="s">
        <v>192</v>
      </c>
      <c r="E114" s="57"/>
      <c r="F114" s="57">
        <v>25</v>
      </c>
      <c r="G114" s="57">
        <v>12</v>
      </c>
      <c r="H114" s="57">
        <v>16</v>
      </c>
      <c r="I114" s="84">
        <v>0</v>
      </c>
      <c r="J114" s="55">
        <v>20</v>
      </c>
      <c r="K114" s="55">
        <f t="shared" si="2"/>
        <v>73</v>
      </c>
    </row>
    <row r="115" spans="2:11" x14ac:dyDescent="0.3">
      <c r="B115" s="5">
        <v>9</v>
      </c>
      <c r="C115" s="23" t="s">
        <v>202</v>
      </c>
      <c r="D115" s="49" t="s">
        <v>28</v>
      </c>
      <c r="E115" s="57">
        <v>12</v>
      </c>
      <c r="F115" s="57">
        <v>16</v>
      </c>
      <c r="G115" s="57">
        <v>0</v>
      </c>
      <c r="H115" s="57">
        <v>10</v>
      </c>
      <c r="I115" s="84">
        <v>10</v>
      </c>
      <c r="J115" s="43"/>
      <c r="K115" s="55">
        <f t="shared" si="2"/>
        <v>48</v>
      </c>
    </row>
    <row r="116" spans="2:11" x14ac:dyDescent="0.3">
      <c r="B116" s="5">
        <v>10</v>
      </c>
      <c r="C116" s="23" t="s">
        <v>62</v>
      </c>
      <c r="D116" s="51" t="s">
        <v>28</v>
      </c>
      <c r="E116" s="57">
        <v>8</v>
      </c>
      <c r="F116" s="57">
        <v>12</v>
      </c>
      <c r="G116" s="57">
        <v>0</v>
      </c>
      <c r="H116" s="57">
        <v>14</v>
      </c>
      <c r="I116" s="84">
        <v>12</v>
      </c>
      <c r="J116" s="43"/>
      <c r="K116" s="55">
        <f t="shared" si="2"/>
        <v>46</v>
      </c>
    </row>
    <row r="117" spans="2:11" x14ac:dyDescent="0.3">
      <c r="B117" s="5">
        <v>11</v>
      </c>
      <c r="C117" s="24" t="s">
        <v>66</v>
      </c>
      <c r="D117" s="51" t="s">
        <v>19</v>
      </c>
      <c r="E117" s="57" t="s">
        <v>21</v>
      </c>
      <c r="F117" s="57"/>
      <c r="G117" s="57">
        <v>18</v>
      </c>
      <c r="H117" s="57"/>
      <c r="I117" s="84"/>
      <c r="J117" s="55">
        <v>25</v>
      </c>
      <c r="K117" s="55">
        <f t="shared" si="2"/>
        <v>43</v>
      </c>
    </row>
    <row r="118" spans="2:11" x14ac:dyDescent="0.3">
      <c r="B118" s="5">
        <v>12</v>
      </c>
      <c r="C118" s="23" t="s">
        <v>203</v>
      </c>
      <c r="D118" s="49" t="s">
        <v>28</v>
      </c>
      <c r="E118" s="57"/>
      <c r="F118" s="57">
        <v>10</v>
      </c>
      <c r="G118" s="57">
        <v>8</v>
      </c>
      <c r="H118" s="57">
        <v>12</v>
      </c>
      <c r="I118" s="84">
        <v>0</v>
      </c>
      <c r="J118" s="43"/>
      <c r="K118" s="55">
        <f t="shared" si="2"/>
        <v>30</v>
      </c>
    </row>
    <row r="119" spans="2:11" x14ac:dyDescent="0.3">
      <c r="B119" s="5">
        <v>13</v>
      </c>
      <c r="C119" s="24" t="s">
        <v>64</v>
      </c>
      <c r="D119" s="49" t="s">
        <v>14</v>
      </c>
      <c r="E119" s="57">
        <v>0</v>
      </c>
      <c r="F119" s="53">
        <v>14</v>
      </c>
      <c r="G119" s="53">
        <v>0</v>
      </c>
      <c r="H119" s="53">
        <v>8</v>
      </c>
      <c r="I119" s="119">
        <v>0</v>
      </c>
      <c r="J119" s="43"/>
      <c r="K119" s="55">
        <f t="shared" si="2"/>
        <v>22</v>
      </c>
    </row>
    <row r="120" spans="2:11" x14ac:dyDescent="0.3">
      <c r="B120" s="5">
        <v>14</v>
      </c>
      <c r="C120" s="24" t="s">
        <v>60</v>
      </c>
      <c r="D120" s="49" t="s">
        <v>61</v>
      </c>
      <c r="E120" s="64">
        <v>10</v>
      </c>
      <c r="F120" s="53"/>
      <c r="G120" s="53">
        <v>10</v>
      </c>
      <c r="H120" s="53"/>
      <c r="I120" s="119"/>
      <c r="J120" s="43"/>
      <c r="K120" s="55">
        <f t="shared" si="2"/>
        <v>20</v>
      </c>
    </row>
    <row r="121" spans="2:11" x14ac:dyDescent="0.3">
      <c r="B121" s="5">
        <v>15</v>
      </c>
      <c r="C121" s="24" t="s">
        <v>418</v>
      </c>
      <c r="D121" s="51" t="s">
        <v>188</v>
      </c>
      <c r="E121" s="53"/>
      <c r="F121" s="53"/>
      <c r="G121" s="53"/>
      <c r="H121" s="53"/>
      <c r="I121" s="119">
        <v>16</v>
      </c>
      <c r="J121" s="43"/>
      <c r="K121" s="55">
        <f t="shared" si="2"/>
        <v>16</v>
      </c>
    </row>
    <row r="122" spans="2:11" x14ac:dyDescent="0.3">
      <c r="B122" s="5">
        <v>16</v>
      </c>
      <c r="C122" s="24" t="s">
        <v>204</v>
      </c>
      <c r="D122" s="51" t="s">
        <v>428</v>
      </c>
      <c r="E122" s="53"/>
      <c r="F122" s="53">
        <v>8</v>
      </c>
      <c r="G122" s="53"/>
      <c r="H122" s="53"/>
      <c r="I122" s="119"/>
      <c r="J122" s="43"/>
      <c r="K122" s="55">
        <f t="shared" si="2"/>
        <v>8</v>
      </c>
    </row>
    <row r="123" spans="2:11" x14ac:dyDescent="0.3">
      <c r="B123" s="5">
        <v>17</v>
      </c>
      <c r="C123" s="24" t="s">
        <v>63</v>
      </c>
      <c r="D123" s="51" t="s">
        <v>19</v>
      </c>
      <c r="E123" s="53">
        <v>0</v>
      </c>
      <c r="F123" s="65">
        <v>0</v>
      </c>
      <c r="G123" s="53">
        <v>0</v>
      </c>
      <c r="H123" s="53">
        <v>0</v>
      </c>
      <c r="I123" s="119">
        <v>0</v>
      </c>
      <c r="J123" s="43"/>
      <c r="K123" s="55">
        <f t="shared" si="2"/>
        <v>0</v>
      </c>
    </row>
    <row r="124" spans="2:11" x14ac:dyDescent="0.3">
      <c r="B124" s="5">
        <v>18</v>
      </c>
      <c r="C124" s="24" t="s">
        <v>65</v>
      </c>
      <c r="D124" s="49" t="s">
        <v>14</v>
      </c>
      <c r="E124" s="53">
        <v>0</v>
      </c>
      <c r="F124" s="53">
        <v>0</v>
      </c>
      <c r="G124" s="53">
        <v>0</v>
      </c>
      <c r="H124" s="53">
        <v>0</v>
      </c>
      <c r="I124" s="119">
        <v>0</v>
      </c>
      <c r="J124" s="43"/>
      <c r="K124" s="55">
        <f t="shared" si="2"/>
        <v>0</v>
      </c>
    </row>
    <row r="125" spans="2:11" x14ac:dyDescent="0.3">
      <c r="B125" s="5">
        <v>19</v>
      </c>
      <c r="C125" s="24" t="s">
        <v>332</v>
      </c>
      <c r="D125" s="49" t="s">
        <v>61</v>
      </c>
      <c r="E125" s="53"/>
      <c r="F125" s="53"/>
      <c r="G125" s="53">
        <v>0</v>
      </c>
      <c r="H125" s="53"/>
      <c r="I125" s="119"/>
      <c r="J125" s="43"/>
      <c r="K125" s="55">
        <f t="shared" si="2"/>
        <v>0</v>
      </c>
    </row>
    <row r="126" spans="2:11" x14ac:dyDescent="0.3">
      <c r="B126" s="5">
        <v>20</v>
      </c>
      <c r="C126" s="24" t="s">
        <v>333</v>
      </c>
      <c r="D126" s="51" t="s">
        <v>61</v>
      </c>
      <c r="E126" s="53"/>
      <c r="F126" s="53"/>
      <c r="G126" s="53">
        <v>0</v>
      </c>
      <c r="H126" s="53"/>
      <c r="I126" s="119"/>
      <c r="J126" s="42"/>
      <c r="K126" s="55">
        <f t="shared" si="2"/>
        <v>0</v>
      </c>
    </row>
    <row r="127" spans="2:11" x14ac:dyDescent="0.3">
      <c r="B127" s="5">
        <v>21</v>
      </c>
      <c r="C127" s="24" t="s">
        <v>369</v>
      </c>
      <c r="D127" s="51" t="s">
        <v>19</v>
      </c>
      <c r="E127" s="53"/>
      <c r="F127" s="53"/>
      <c r="G127" s="53"/>
      <c r="H127" s="53">
        <v>0</v>
      </c>
      <c r="I127" s="119"/>
      <c r="J127" s="42"/>
      <c r="K127" s="55">
        <f t="shared" si="2"/>
        <v>0</v>
      </c>
    </row>
    <row r="128" spans="2:11" x14ac:dyDescent="0.3">
      <c r="B128" s="5">
        <v>22</v>
      </c>
      <c r="C128" s="24" t="s">
        <v>370</v>
      </c>
      <c r="D128" s="51" t="s">
        <v>283</v>
      </c>
      <c r="E128" s="53"/>
      <c r="F128" s="53"/>
      <c r="G128" s="53"/>
      <c r="H128" s="53">
        <v>0</v>
      </c>
      <c r="I128" s="119"/>
      <c r="J128" s="42"/>
      <c r="K128" s="55">
        <f t="shared" si="2"/>
        <v>0</v>
      </c>
    </row>
    <row r="129" spans="2:11" x14ac:dyDescent="0.3">
      <c r="B129" s="5">
        <v>23</v>
      </c>
      <c r="C129" s="24" t="s">
        <v>65</v>
      </c>
      <c r="D129" s="49" t="s">
        <v>14</v>
      </c>
      <c r="E129" s="53"/>
      <c r="F129" s="53"/>
      <c r="G129" s="53"/>
      <c r="H129" s="53">
        <v>0</v>
      </c>
      <c r="I129" s="119">
        <v>0</v>
      </c>
      <c r="J129" s="42"/>
      <c r="K129" s="55">
        <f t="shared" si="2"/>
        <v>0</v>
      </c>
    </row>
    <row r="130" spans="2:11" ht="15" thickBot="1" x14ac:dyDescent="0.35">
      <c r="B130" s="7"/>
      <c r="C130" s="20"/>
      <c r="D130" s="21"/>
      <c r="E130" s="10"/>
      <c r="F130" s="10"/>
      <c r="G130" s="10"/>
      <c r="H130" s="10"/>
      <c r="I130" s="11"/>
      <c r="J130" s="22"/>
      <c r="K130" s="7"/>
    </row>
    <row r="133" spans="2:11" x14ac:dyDescent="0.3">
      <c r="B133" s="12" t="s">
        <v>67</v>
      </c>
    </row>
    <row r="134" spans="2:11" ht="15" thickBot="1" x14ac:dyDescent="0.35"/>
    <row r="135" spans="2:11" ht="15" thickBot="1" x14ac:dyDescent="0.35">
      <c r="B135" s="13"/>
      <c r="C135" s="19" t="s">
        <v>0</v>
      </c>
      <c r="D135" s="19" t="s">
        <v>1</v>
      </c>
      <c r="E135" s="8" t="s">
        <v>2</v>
      </c>
      <c r="F135" s="8" t="s">
        <v>3</v>
      </c>
      <c r="G135" s="8" t="s">
        <v>4</v>
      </c>
      <c r="H135" s="76" t="s">
        <v>5</v>
      </c>
      <c r="I135" s="9" t="s">
        <v>6</v>
      </c>
      <c r="J135" s="33" t="s">
        <v>7</v>
      </c>
      <c r="K135" s="4" t="s">
        <v>8</v>
      </c>
    </row>
    <row r="136" spans="2:11" x14ac:dyDescent="0.3">
      <c r="B136" s="6">
        <v>1</v>
      </c>
      <c r="C136" s="49" t="s">
        <v>68</v>
      </c>
      <c r="D136" s="23" t="s">
        <v>14</v>
      </c>
      <c r="E136" s="60">
        <v>50</v>
      </c>
      <c r="F136" s="60">
        <v>50</v>
      </c>
      <c r="G136" s="60">
        <v>35</v>
      </c>
      <c r="H136" s="60">
        <v>35</v>
      </c>
      <c r="I136" s="119">
        <v>35</v>
      </c>
      <c r="J136" s="38"/>
      <c r="K136" s="56">
        <f>SUM(E136:J136)</f>
        <v>205</v>
      </c>
    </row>
    <row r="137" spans="2:11" x14ac:dyDescent="0.3">
      <c r="B137" s="6">
        <v>2</v>
      </c>
      <c r="C137" s="50" t="s">
        <v>334</v>
      </c>
      <c r="D137" s="23" t="s">
        <v>30</v>
      </c>
      <c r="E137" s="60"/>
      <c r="F137" s="60"/>
      <c r="G137" s="60">
        <v>50</v>
      </c>
      <c r="H137" s="60">
        <v>50</v>
      </c>
      <c r="I137" s="119">
        <v>50</v>
      </c>
      <c r="J137" s="60">
        <v>50</v>
      </c>
      <c r="K137" s="56">
        <f>SUM(E137:J137)</f>
        <v>200</v>
      </c>
    </row>
    <row r="138" spans="2:11" x14ac:dyDescent="0.3">
      <c r="B138" s="6">
        <v>3</v>
      </c>
      <c r="C138" s="50" t="s">
        <v>205</v>
      </c>
      <c r="D138" s="23" t="s">
        <v>192</v>
      </c>
      <c r="E138" s="60"/>
      <c r="F138" s="60">
        <v>35</v>
      </c>
      <c r="G138" s="60">
        <v>25</v>
      </c>
      <c r="H138" s="60">
        <v>25</v>
      </c>
      <c r="I138" s="119"/>
      <c r="J138" s="60">
        <v>35</v>
      </c>
      <c r="K138" s="56">
        <f>SUM(E138:J138)</f>
        <v>120</v>
      </c>
    </row>
    <row r="139" spans="2:11" ht="15" thickBot="1" x14ac:dyDescent="0.35">
      <c r="B139" s="7"/>
      <c r="C139" s="15"/>
      <c r="D139" s="21"/>
      <c r="E139" s="10"/>
      <c r="F139" s="10"/>
      <c r="G139" s="10"/>
      <c r="H139" s="69"/>
      <c r="I139" s="11"/>
      <c r="J139" s="22"/>
      <c r="K139" s="7"/>
    </row>
    <row r="141" spans="2:11" x14ac:dyDescent="0.3">
      <c r="C141" s="16"/>
      <c r="H141" s="90"/>
    </row>
    <row r="142" spans="2:11" x14ac:dyDescent="0.3">
      <c r="B142" s="12" t="s">
        <v>69</v>
      </c>
    </row>
    <row r="143" spans="2:11" ht="15" thickBot="1" x14ac:dyDescent="0.35"/>
    <row r="144" spans="2:11" ht="15" thickBot="1" x14ac:dyDescent="0.35">
      <c r="B144" s="4"/>
      <c r="C144" s="18" t="s">
        <v>0</v>
      </c>
      <c r="D144" s="19" t="s">
        <v>1</v>
      </c>
      <c r="E144" s="8" t="s">
        <v>2</v>
      </c>
      <c r="F144" s="8" t="s">
        <v>3</v>
      </c>
      <c r="G144" s="8" t="s">
        <v>4</v>
      </c>
      <c r="H144" s="76" t="s">
        <v>5</v>
      </c>
      <c r="I144" s="9" t="s">
        <v>6</v>
      </c>
      <c r="J144" s="33" t="s">
        <v>7</v>
      </c>
      <c r="K144" s="4" t="s">
        <v>8</v>
      </c>
    </row>
    <row r="145" spans="2:11" x14ac:dyDescent="0.3">
      <c r="B145" s="5">
        <v>1</v>
      </c>
      <c r="C145" s="46" t="s">
        <v>71</v>
      </c>
      <c r="D145" s="51" t="s">
        <v>19</v>
      </c>
      <c r="E145" s="52">
        <v>35</v>
      </c>
      <c r="F145" s="52"/>
      <c r="G145" s="52">
        <v>35</v>
      </c>
      <c r="H145" s="52">
        <v>50</v>
      </c>
      <c r="I145" s="54">
        <v>50</v>
      </c>
      <c r="J145" s="55">
        <v>50</v>
      </c>
      <c r="K145" s="56">
        <f t="shared" ref="K145:K156" si="3">SUM(E145:J145)</f>
        <v>220</v>
      </c>
    </row>
    <row r="146" spans="2:11" x14ac:dyDescent="0.3">
      <c r="B146" s="5">
        <v>2</v>
      </c>
      <c r="C146" s="48" t="s">
        <v>182</v>
      </c>
      <c r="D146" s="51" t="s">
        <v>26</v>
      </c>
      <c r="E146" s="64">
        <v>16</v>
      </c>
      <c r="F146" s="57">
        <v>25</v>
      </c>
      <c r="G146" s="57">
        <v>18</v>
      </c>
      <c r="H146" s="57">
        <v>35</v>
      </c>
      <c r="I146" s="58">
        <v>35</v>
      </c>
      <c r="J146" s="43"/>
      <c r="K146" s="56">
        <f t="shared" si="3"/>
        <v>129</v>
      </c>
    </row>
    <row r="147" spans="2:11" x14ac:dyDescent="0.3">
      <c r="B147" s="5">
        <v>3</v>
      </c>
      <c r="C147" s="48" t="s">
        <v>70</v>
      </c>
      <c r="D147" s="49" t="s">
        <v>61</v>
      </c>
      <c r="E147" s="57">
        <v>50</v>
      </c>
      <c r="F147" s="57"/>
      <c r="G147" s="57">
        <v>50</v>
      </c>
      <c r="H147" s="57" t="s">
        <v>21</v>
      </c>
      <c r="I147" s="58"/>
      <c r="J147" s="55"/>
      <c r="K147" s="56">
        <f t="shared" si="3"/>
        <v>100</v>
      </c>
    </row>
    <row r="148" spans="2:11" x14ac:dyDescent="0.3">
      <c r="B148" s="5">
        <v>4</v>
      </c>
      <c r="C148" s="48" t="s">
        <v>181</v>
      </c>
      <c r="D148" s="51" t="s">
        <v>19</v>
      </c>
      <c r="E148" s="57">
        <v>18</v>
      </c>
      <c r="F148" s="57"/>
      <c r="G148" s="57">
        <v>20</v>
      </c>
      <c r="H148" s="57">
        <v>25</v>
      </c>
      <c r="I148" s="58"/>
      <c r="J148" s="43"/>
      <c r="K148" s="56">
        <f t="shared" si="3"/>
        <v>63</v>
      </c>
    </row>
    <row r="149" spans="2:11" x14ac:dyDescent="0.3">
      <c r="B149" s="5">
        <v>5</v>
      </c>
      <c r="C149" s="48" t="s">
        <v>211</v>
      </c>
      <c r="D149" s="51" t="s">
        <v>10</v>
      </c>
      <c r="E149" s="57"/>
      <c r="F149" s="57">
        <v>35</v>
      </c>
      <c r="G149" s="57"/>
      <c r="H149" s="57">
        <v>18</v>
      </c>
      <c r="I149" s="58"/>
      <c r="J149" s="43"/>
      <c r="K149" s="56">
        <f t="shared" si="3"/>
        <v>53</v>
      </c>
    </row>
    <row r="150" spans="2:11" x14ac:dyDescent="0.3">
      <c r="B150" s="5">
        <v>6</v>
      </c>
      <c r="C150" s="50" t="s">
        <v>210</v>
      </c>
      <c r="D150" s="51" t="s">
        <v>79</v>
      </c>
      <c r="E150" s="53"/>
      <c r="F150" s="53">
        <v>50</v>
      </c>
      <c r="G150" s="53"/>
      <c r="H150" s="53"/>
      <c r="I150" s="60"/>
      <c r="J150" s="43"/>
      <c r="K150" s="56">
        <f t="shared" si="3"/>
        <v>50</v>
      </c>
    </row>
    <row r="151" spans="2:11" x14ac:dyDescent="0.3">
      <c r="B151" s="5">
        <v>7</v>
      </c>
      <c r="C151" s="50" t="s">
        <v>72</v>
      </c>
      <c r="D151" s="51" t="s">
        <v>14</v>
      </c>
      <c r="E151" s="53">
        <v>25</v>
      </c>
      <c r="F151" s="53"/>
      <c r="G151" s="53">
        <v>25</v>
      </c>
      <c r="H151" s="53"/>
      <c r="I151" s="60"/>
      <c r="J151" s="55"/>
      <c r="K151" s="56">
        <f t="shared" si="3"/>
        <v>50</v>
      </c>
    </row>
    <row r="152" spans="2:11" x14ac:dyDescent="0.3">
      <c r="B152" s="5">
        <v>8</v>
      </c>
      <c r="C152" s="50" t="s">
        <v>335</v>
      </c>
      <c r="D152" s="51" t="s">
        <v>28</v>
      </c>
      <c r="E152" s="53"/>
      <c r="F152" s="53"/>
      <c r="G152" s="53">
        <v>16</v>
      </c>
      <c r="H152" s="53"/>
      <c r="I152" s="60">
        <v>20</v>
      </c>
      <c r="J152" s="43"/>
      <c r="K152" s="56">
        <f t="shared" si="3"/>
        <v>36</v>
      </c>
    </row>
    <row r="153" spans="2:11" x14ac:dyDescent="0.3">
      <c r="B153" s="5">
        <v>9</v>
      </c>
      <c r="C153" s="50" t="s">
        <v>184</v>
      </c>
      <c r="D153" s="51" t="s">
        <v>85</v>
      </c>
      <c r="E153" s="53">
        <v>12</v>
      </c>
      <c r="F153" s="53"/>
      <c r="G153" s="53"/>
      <c r="H153" s="53">
        <v>20</v>
      </c>
      <c r="I153" s="60"/>
      <c r="J153" s="43"/>
      <c r="K153" s="56">
        <f t="shared" si="3"/>
        <v>32</v>
      </c>
    </row>
    <row r="154" spans="2:11" x14ac:dyDescent="0.3">
      <c r="B154" s="5">
        <v>10</v>
      </c>
      <c r="C154" s="50" t="s">
        <v>420</v>
      </c>
      <c r="D154" s="51" t="s">
        <v>84</v>
      </c>
      <c r="E154" s="65"/>
      <c r="F154" s="53"/>
      <c r="G154" s="65"/>
      <c r="H154" s="53"/>
      <c r="I154" s="60">
        <v>25</v>
      </c>
      <c r="J154" s="43"/>
      <c r="K154" s="56">
        <f t="shared" si="3"/>
        <v>25</v>
      </c>
    </row>
    <row r="155" spans="2:11" x14ac:dyDescent="0.3">
      <c r="B155" s="5">
        <v>11</v>
      </c>
      <c r="C155" s="50" t="s">
        <v>95</v>
      </c>
      <c r="D155" s="51" t="s">
        <v>30</v>
      </c>
      <c r="E155" s="53">
        <v>20</v>
      </c>
      <c r="F155" s="53"/>
      <c r="G155" s="53"/>
      <c r="H155" s="53"/>
      <c r="I155" s="60"/>
      <c r="J155" s="43"/>
      <c r="K155" s="56">
        <f t="shared" si="3"/>
        <v>20</v>
      </c>
    </row>
    <row r="156" spans="2:11" x14ac:dyDescent="0.3">
      <c r="B156" s="5">
        <v>12</v>
      </c>
      <c r="C156" s="50" t="s">
        <v>183</v>
      </c>
      <c r="D156" s="51" t="s">
        <v>85</v>
      </c>
      <c r="E156" s="65">
        <v>14</v>
      </c>
      <c r="F156" s="53"/>
      <c r="G156" s="65"/>
      <c r="H156" s="53"/>
      <c r="I156" s="60"/>
      <c r="J156" s="43"/>
      <c r="K156" s="56">
        <f t="shared" si="3"/>
        <v>14</v>
      </c>
    </row>
    <row r="157" spans="2:11" ht="15" thickBot="1" x14ac:dyDescent="0.35">
      <c r="B157" s="7"/>
      <c r="C157" s="20"/>
      <c r="D157" s="21"/>
      <c r="E157" s="10"/>
      <c r="F157" s="10"/>
      <c r="G157" s="10"/>
      <c r="H157" s="10"/>
      <c r="I157" s="11"/>
      <c r="J157" s="22"/>
      <c r="K157" s="7"/>
    </row>
    <row r="160" spans="2:11" x14ac:dyDescent="0.3">
      <c r="B160" s="12" t="s">
        <v>75</v>
      </c>
    </row>
    <row r="161" spans="2:11" ht="15" thickBot="1" x14ac:dyDescent="0.35"/>
    <row r="162" spans="2:11" ht="15" thickBot="1" x14ac:dyDescent="0.35">
      <c r="B162" s="4"/>
      <c r="C162" s="18" t="s">
        <v>0</v>
      </c>
      <c r="D162" s="19" t="s">
        <v>1</v>
      </c>
      <c r="E162" s="8" t="s">
        <v>2</v>
      </c>
      <c r="F162" s="8" t="s">
        <v>3</v>
      </c>
      <c r="G162" s="8" t="s">
        <v>4</v>
      </c>
      <c r="H162" s="76" t="s">
        <v>5</v>
      </c>
      <c r="I162" s="9" t="s">
        <v>6</v>
      </c>
      <c r="J162" s="33" t="s">
        <v>7</v>
      </c>
      <c r="K162" s="4" t="s">
        <v>8</v>
      </c>
    </row>
    <row r="163" spans="2:11" x14ac:dyDescent="0.3">
      <c r="B163" s="5">
        <v>1</v>
      </c>
      <c r="C163" s="46" t="s">
        <v>76</v>
      </c>
      <c r="D163" s="47" t="s">
        <v>436</v>
      </c>
      <c r="E163" s="52">
        <v>50</v>
      </c>
      <c r="F163" s="52">
        <v>50</v>
      </c>
      <c r="G163" s="52">
        <v>35</v>
      </c>
      <c r="H163" s="52">
        <v>25</v>
      </c>
      <c r="I163" s="54"/>
      <c r="J163" s="55">
        <v>50</v>
      </c>
      <c r="K163" s="56">
        <f t="shared" ref="K163:K189" si="4">SUM(E163:J163)</f>
        <v>210</v>
      </c>
    </row>
    <row r="164" spans="2:11" x14ac:dyDescent="0.3">
      <c r="B164" s="5">
        <v>2</v>
      </c>
      <c r="C164" s="100" t="s">
        <v>214</v>
      </c>
      <c r="D164" s="49" t="s">
        <v>28</v>
      </c>
      <c r="E164" s="93">
        <v>25</v>
      </c>
      <c r="F164" s="52">
        <v>20</v>
      </c>
      <c r="G164" s="52">
        <v>25</v>
      </c>
      <c r="H164" s="52"/>
      <c r="I164" s="54">
        <v>50</v>
      </c>
      <c r="J164" s="43"/>
      <c r="K164" s="56">
        <f t="shared" si="4"/>
        <v>120</v>
      </c>
    </row>
    <row r="165" spans="2:11" x14ac:dyDescent="0.3">
      <c r="B165" s="5">
        <v>3</v>
      </c>
      <c r="C165" s="50" t="s">
        <v>215</v>
      </c>
      <c r="D165" s="51" t="s">
        <v>19</v>
      </c>
      <c r="E165" s="57"/>
      <c r="F165" s="57">
        <v>18</v>
      </c>
      <c r="G165" s="57">
        <v>14</v>
      </c>
      <c r="H165" s="57">
        <v>8</v>
      </c>
      <c r="I165" s="58">
        <v>18</v>
      </c>
      <c r="J165" s="45"/>
      <c r="K165" s="56">
        <f t="shared" si="4"/>
        <v>58</v>
      </c>
    </row>
    <row r="166" spans="2:11" x14ac:dyDescent="0.3">
      <c r="B166" s="5">
        <v>4</v>
      </c>
      <c r="C166" s="49" t="s">
        <v>336</v>
      </c>
      <c r="D166" s="49" t="s">
        <v>179</v>
      </c>
      <c r="E166" s="53"/>
      <c r="F166" s="40"/>
      <c r="G166" s="57">
        <v>50</v>
      </c>
      <c r="H166" s="57"/>
      <c r="I166" s="58"/>
      <c r="J166" s="45"/>
      <c r="K166" s="56">
        <f t="shared" si="4"/>
        <v>50</v>
      </c>
    </row>
    <row r="167" spans="2:11" x14ac:dyDescent="0.3">
      <c r="B167" s="5">
        <v>5</v>
      </c>
      <c r="C167" s="48" t="s">
        <v>359</v>
      </c>
      <c r="D167" s="49" t="s">
        <v>30</v>
      </c>
      <c r="E167" s="57"/>
      <c r="F167" s="40"/>
      <c r="G167" s="57"/>
      <c r="H167" s="57">
        <v>50</v>
      </c>
      <c r="I167" s="58"/>
      <c r="J167" s="45"/>
      <c r="K167" s="56">
        <f t="shared" si="4"/>
        <v>50</v>
      </c>
    </row>
    <row r="168" spans="2:11" x14ac:dyDescent="0.3">
      <c r="B168" s="5">
        <v>6</v>
      </c>
      <c r="C168" s="50" t="s">
        <v>87</v>
      </c>
      <c r="D168" s="51" t="s">
        <v>57</v>
      </c>
      <c r="E168" s="57">
        <v>18</v>
      </c>
      <c r="F168" s="57"/>
      <c r="G168" s="57" t="s">
        <v>21</v>
      </c>
      <c r="H168" s="57">
        <v>12</v>
      </c>
      <c r="I168" s="58">
        <v>20</v>
      </c>
      <c r="J168" s="45"/>
      <c r="K168" s="56">
        <f t="shared" si="4"/>
        <v>50</v>
      </c>
    </row>
    <row r="169" spans="2:11" x14ac:dyDescent="0.3">
      <c r="B169" s="5">
        <v>7</v>
      </c>
      <c r="C169" s="50" t="s">
        <v>213</v>
      </c>
      <c r="D169" s="51" t="s">
        <v>79</v>
      </c>
      <c r="E169" s="53"/>
      <c r="F169" s="53">
        <v>25</v>
      </c>
      <c r="G169" s="53"/>
      <c r="H169" s="53">
        <v>18</v>
      </c>
      <c r="I169" s="60"/>
      <c r="J169" s="45"/>
      <c r="K169" s="56">
        <f t="shared" si="4"/>
        <v>43</v>
      </c>
    </row>
    <row r="170" spans="2:11" x14ac:dyDescent="0.3">
      <c r="B170" s="5">
        <v>8</v>
      </c>
      <c r="C170" s="50" t="s">
        <v>78</v>
      </c>
      <c r="D170" s="49" t="s">
        <v>185</v>
      </c>
      <c r="E170" s="53">
        <v>20</v>
      </c>
      <c r="F170" s="53" t="s">
        <v>217</v>
      </c>
      <c r="G170" s="53"/>
      <c r="H170" s="53">
        <v>20</v>
      </c>
      <c r="I170" s="60"/>
      <c r="J170" s="43"/>
      <c r="K170" s="56">
        <f t="shared" si="4"/>
        <v>40</v>
      </c>
    </row>
    <row r="171" spans="2:11" x14ac:dyDescent="0.3">
      <c r="B171" s="5">
        <v>9</v>
      </c>
      <c r="C171" s="50" t="s">
        <v>430</v>
      </c>
      <c r="D171" s="51" t="s">
        <v>84</v>
      </c>
      <c r="E171" s="53"/>
      <c r="F171" s="53"/>
      <c r="G171" s="53"/>
      <c r="H171" s="53"/>
      <c r="I171" s="60"/>
      <c r="J171" s="55">
        <v>35</v>
      </c>
      <c r="K171" s="56">
        <f t="shared" si="4"/>
        <v>35</v>
      </c>
    </row>
    <row r="172" spans="2:11" x14ac:dyDescent="0.3">
      <c r="B172" s="5">
        <v>10</v>
      </c>
      <c r="C172" s="50" t="s">
        <v>80</v>
      </c>
      <c r="D172" s="51" t="s">
        <v>61</v>
      </c>
      <c r="E172" s="53">
        <v>35</v>
      </c>
      <c r="F172" s="53"/>
      <c r="G172" s="53" t="s">
        <v>342</v>
      </c>
      <c r="H172" s="60"/>
      <c r="I172" s="60"/>
      <c r="J172" s="43"/>
      <c r="K172" s="56">
        <f t="shared" si="4"/>
        <v>35</v>
      </c>
    </row>
    <row r="173" spans="2:11" x14ac:dyDescent="0.3">
      <c r="B173" s="5">
        <v>11</v>
      </c>
      <c r="C173" s="50" t="s">
        <v>212</v>
      </c>
      <c r="D173" s="51" t="s">
        <v>30</v>
      </c>
      <c r="E173" s="53"/>
      <c r="F173" s="53">
        <v>35</v>
      </c>
      <c r="G173" s="53"/>
      <c r="H173" s="60"/>
      <c r="I173" s="60"/>
      <c r="J173" s="43"/>
      <c r="K173" s="56">
        <f t="shared" si="4"/>
        <v>35</v>
      </c>
    </row>
    <row r="174" spans="2:11" x14ac:dyDescent="0.3">
      <c r="B174" s="5">
        <v>12</v>
      </c>
      <c r="C174" s="50" t="s">
        <v>360</v>
      </c>
      <c r="D174" s="49" t="s">
        <v>30</v>
      </c>
      <c r="E174" s="53"/>
      <c r="F174" s="37"/>
      <c r="G174" s="53"/>
      <c r="H174" s="60">
        <v>35</v>
      </c>
      <c r="I174" s="60"/>
      <c r="J174" s="45"/>
      <c r="K174" s="56">
        <f t="shared" si="4"/>
        <v>35</v>
      </c>
    </row>
    <row r="175" spans="2:11" x14ac:dyDescent="0.3">
      <c r="B175" s="5">
        <v>13</v>
      </c>
      <c r="C175" s="50" t="s">
        <v>421</v>
      </c>
      <c r="D175" s="49" t="s">
        <v>84</v>
      </c>
      <c r="E175" s="53"/>
      <c r="F175" s="37"/>
      <c r="G175" s="53"/>
      <c r="H175" s="60"/>
      <c r="I175" s="60">
        <v>35</v>
      </c>
      <c r="J175" s="45"/>
      <c r="K175" s="56">
        <f t="shared" si="4"/>
        <v>35</v>
      </c>
    </row>
    <row r="176" spans="2:11" x14ac:dyDescent="0.3">
      <c r="B176" s="5">
        <v>14</v>
      </c>
      <c r="C176" s="50" t="s">
        <v>422</v>
      </c>
      <c r="D176" s="51" t="s">
        <v>245</v>
      </c>
      <c r="E176" s="53"/>
      <c r="F176" s="37"/>
      <c r="G176" s="53"/>
      <c r="H176" s="53"/>
      <c r="I176" s="60">
        <v>25</v>
      </c>
      <c r="J176" s="45"/>
      <c r="K176" s="56">
        <f t="shared" si="4"/>
        <v>25</v>
      </c>
    </row>
    <row r="177" spans="2:11" x14ac:dyDescent="0.3">
      <c r="B177" s="5">
        <v>15</v>
      </c>
      <c r="C177" s="50" t="s">
        <v>365</v>
      </c>
      <c r="D177" s="51" t="s">
        <v>366</v>
      </c>
      <c r="E177" s="53"/>
      <c r="F177" s="37"/>
      <c r="G177" s="53"/>
      <c r="H177" s="53">
        <v>0</v>
      </c>
      <c r="I177" s="60"/>
      <c r="J177" s="122">
        <v>25</v>
      </c>
      <c r="K177" s="56">
        <f t="shared" si="4"/>
        <v>25</v>
      </c>
    </row>
    <row r="178" spans="2:11" x14ac:dyDescent="0.3">
      <c r="B178" s="5">
        <v>16</v>
      </c>
      <c r="C178" s="50" t="s">
        <v>337</v>
      </c>
      <c r="D178" s="51" t="s">
        <v>61</v>
      </c>
      <c r="E178" s="53"/>
      <c r="F178" s="37"/>
      <c r="G178" s="53">
        <v>20</v>
      </c>
      <c r="H178" s="53"/>
      <c r="I178" s="60"/>
      <c r="J178" s="45"/>
      <c r="K178" s="56">
        <f t="shared" si="4"/>
        <v>20</v>
      </c>
    </row>
    <row r="179" spans="2:11" x14ac:dyDescent="0.3">
      <c r="B179" s="5">
        <v>17</v>
      </c>
      <c r="C179" s="50" t="s">
        <v>338</v>
      </c>
      <c r="D179" s="51" t="s">
        <v>61</v>
      </c>
      <c r="E179" s="53"/>
      <c r="F179" s="37"/>
      <c r="G179" s="53">
        <v>18</v>
      </c>
      <c r="H179" s="53"/>
      <c r="I179" s="60"/>
      <c r="J179" s="107"/>
      <c r="K179" s="56">
        <f t="shared" si="4"/>
        <v>18</v>
      </c>
    </row>
    <row r="180" spans="2:11" x14ac:dyDescent="0.3">
      <c r="B180" s="5">
        <v>18</v>
      </c>
      <c r="C180" s="50" t="s">
        <v>216</v>
      </c>
      <c r="D180" s="51" t="s">
        <v>10</v>
      </c>
      <c r="E180" s="53"/>
      <c r="F180" s="53">
        <v>16</v>
      </c>
      <c r="G180" s="53"/>
      <c r="H180" s="53"/>
      <c r="I180" s="60" t="s">
        <v>21</v>
      </c>
      <c r="J180" s="107"/>
      <c r="K180" s="56">
        <f t="shared" si="4"/>
        <v>16</v>
      </c>
    </row>
    <row r="181" spans="2:11" x14ac:dyDescent="0.3">
      <c r="B181" s="5">
        <v>19</v>
      </c>
      <c r="C181" s="50" t="s">
        <v>339</v>
      </c>
      <c r="D181" s="51" t="s">
        <v>19</v>
      </c>
      <c r="E181" s="53"/>
      <c r="F181" s="37"/>
      <c r="G181" s="53">
        <v>16</v>
      </c>
      <c r="H181" s="53"/>
      <c r="I181" s="60"/>
      <c r="J181" s="107"/>
      <c r="K181" s="56">
        <f t="shared" si="4"/>
        <v>16</v>
      </c>
    </row>
    <row r="182" spans="2:11" x14ac:dyDescent="0.3">
      <c r="B182" s="5">
        <v>20</v>
      </c>
      <c r="C182" s="50" t="s">
        <v>361</v>
      </c>
      <c r="D182" s="51" t="s">
        <v>30</v>
      </c>
      <c r="E182" s="53"/>
      <c r="F182" s="37"/>
      <c r="G182" s="53"/>
      <c r="H182" s="53">
        <v>16</v>
      </c>
      <c r="I182" s="60"/>
      <c r="J182" s="107"/>
      <c r="K182" s="56">
        <f t="shared" si="4"/>
        <v>16</v>
      </c>
    </row>
    <row r="183" spans="2:11" x14ac:dyDescent="0.3">
      <c r="B183" s="5">
        <v>21</v>
      </c>
      <c r="C183" s="50" t="s">
        <v>362</v>
      </c>
      <c r="D183" s="51" t="s">
        <v>283</v>
      </c>
      <c r="E183" s="53"/>
      <c r="F183" s="37"/>
      <c r="G183" s="53"/>
      <c r="H183" s="53">
        <v>14</v>
      </c>
      <c r="I183" s="60"/>
      <c r="J183" s="108"/>
      <c r="K183" s="63">
        <f t="shared" si="4"/>
        <v>14</v>
      </c>
    </row>
    <row r="184" spans="2:11" x14ac:dyDescent="0.3">
      <c r="B184" s="5">
        <v>22</v>
      </c>
      <c r="C184" s="50" t="s">
        <v>340</v>
      </c>
      <c r="D184" s="51" t="s">
        <v>19</v>
      </c>
      <c r="E184" s="53"/>
      <c r="F184" s="37"/>
      <c r="G184" s="53">
        <v>12</v>
      </c>
      <c r="H184" s="53"/>
      <c r="I184" s="60"/>
      <c r="J184" s="108"/>
      <c r="K184" s="63">
        <f t="shared" si="4"/>
        <v>12</v>
      </c>
    </row>
    <row r="185" spans="2:11" x14ac:dyDescent="0.3">
      <c r="B185" s="5">
        <v>23</v>
      </c>
      <c r="C185" s="50" t="s">
        <v>363</v>
      </c>
      <c r="D185" s="51" t="s">
        <v>30</v>
      </c>
      <c r="E185" s="53"/>
      <c r="F185" s="37"/>
      <c r="G185" s="53"/>
      <c r="H185" s="53">
        <v>10</v>
      </c>
      <c r="I185" s="60"/>
      <c r="J185" s="108"/>
      <c r="K185" s="63">
        <f t="shared" si="4"/>
        <v>10</v>
      </c>
    </row>
    <row r="186" spans="2:11" x14ac:dyDescent="0.3">
      <c r="B186" s="5">
        <v>24</v>
      </c>
      <c r="C186" s="50" t="s">
        <v>341</v>
      </c>
      <c r="D186" s="51" t="s">
        <v>192</v>
      </c>
      <c r="E186" s="53"/>
      <c r="F186" s="37"/>
      <c r="G186" s="53" t="s">
        <v>21</v>
      </c>
      <c r="H186" s="53"/>
      <c r="I186" s="60"/>
      <c r="J186" s="108"/>
      <c r="K186" s="63">
        <f t="shared" si="4"/>
        <v>0</v>
      </c>
    </row>
    <row r="187" spans="2:11" x14ac:dyDescent="0.3">
      <c r="B187" s="5">
        <v>25</v>
      </c>
      <c r="C187" s="50" t="s">
        <v>364</v>
      </c>
      <c r="D187" s="51" t="s">
        <v>19</v>
      </c>
      <c r="E187" s="53"/>
      <c r="F187" s="37"/>
      <c r="G187" s="53"/>
      <c r="H187" s="53">
        <v>0</v>
      </c>
      <c r="I187" s="60"/>
      <c r="J187" s="108"/>
      <c r="K187" s="63">
        <f t="shared" si="4"/>
        <v>0</v>
      </c>
    </row>
    <row r="188" spans="2:11" x14ac:dyDescent="0.3">
      <c r="B188" s="5">
        <v>26</v>
      </c>
      <c r="C188" s="50" t="s">
        <v>368</v>
      </c>
      <c r="D188" s="51" t="s">
        <v>367</v>
      </c>
      <c r="E188" s="53"/>
      <c r="F188" s="37"/>
      <c r="G188" s="53"/>
      <c r="H188" s="53">
        <v>0</v>
      </c>
      <c r="I188" s="60"/>
      <c r="J188" s="108"/>
      <c r="K188" s="63">
        <f t="shared" si="4"/>
        <v>0</v>
      </c>
    </row>
    <row r="189" spans="2:11" x14ac:dyDescent="0.3">
      <c r="B189" s="5">
        <v>27</v>
      </c>
      <c r="C189" s="50" t="s">
        <v>423</v>
      </c>
      <c r="D189" s="51" t="s">
        <v>84</v>
      </c>
      <c r="E189" s="53"/>
      <c r="F189" s="37"/>
      <c r="G189" s="53"/>
      <c r="H189" s="53"/>
      <c r="I189" s="60" t="s">
        <v>21</v>
      </c>
      <c r="J189" s="108"/>
      <c r="K189" s="63">
        <f t="shared" si="4"/>
        <v>0</v>
      </c>
    </row>
    <row r="190" spans="2:11" ht="15" thickBot="1" x14ac:dyDescent="0.35">
      <c r="B190" s="7"/>
      <c r="C190" s="20"/>
      <c r="D190" s="21"/>
      <c r="E190" s="10"/>
      <c r="F190" s="10"/>
      <c r="G190" s="10"/>
      <c r="H190" s="10"/>
      <c r="I190" s="11"/>
      <c r="J190" s="22"/>
      <c r="K190" s="7"/>
    </row>
    <row r="193" spans="2:11" x14ac:dyDescent="0.3">
      <c r="B193" s="12" t="s">
        <v>88</v>
      </c>
    </row>
    <row r="194" spans="2:11" ht="15" thickBot="1" x14ac:dyDescent="0.35"/>
    <row r="195" spans="2:11" ht="15" thickBot="1" x14ac:dyDescent="0.35">
      <c r="B195" s="4"/>
      <c r="C195" s="18" t="s">
        <v>0</v>
      </c>
      <c r="D195" s="19" t="s">
        <v>1</v>
      </c>
      <c r="E195" s="8" t="s">
        <v>2</v>
      </c>
      <c r="F195" s="8" t="s">
        <v>3</v>
      </c>
      <c r="G195" s="8" t="s">
        <v>4</v>
      </c>
      <c r="H195" s="9" t="s">
        <v>5</v>
      </c>
      <c r="I195" s="9" t="s">
        <v>6</v>
      </c>
      <c r="J195" s="33" t="s">
        <v>7</v>
      </c>
      <c r="K195" s="4" t="s">
        <v>8</v>
      </c>
    </row>
    <row r="196" spans="2:11" x14ac:dyDescent="0.3">
      <c r="B196" s="5">
        <v>1</v>
      </c>
      <c r="C196" s="46" t="s">
        <v>89</v>
      </c>
      <c r="D196" s="47" t="s">
        <v>10</v>
      </c>
      <c r="E196" s="52">
        <v>50</v>
      </c>
      <c r="F196" s="52">
        <v>35</v>
      </c>
      <c r="G196" s="52"/>
      <c r="H196" s="52">
        <v>50</v>
      </c>
      <c r="I196" s="54">
        <v>35</v>
      </c>
      <c r="J196" s="55">
        <v>50</v>
      </c>
      <c r="K196" s="56">
        <f>SUM(E196:J196)</f>
        <v>220</v>
      </c>
    </row>
    <row r="197" spans="2:11" x14ac:dyDescent="0.3">
      <c r="B197" s="5">
        <v>2</v>
      </c>
      <c r="C197" s="48" t="s">
        <v>86</v>
      </c>
      <c r="D197" s="49" t="s">
        <v>57</v>
      </c>
      <c r="E197" s="57">
        <v>35</v>
      </c>
      <c r="F197" s="126">
        <v>20</v>
      </c>
      <c r="G197" s="57">
        <v>25</v>
      </c>
      <c r="H197" s="57">
        <v>20</v>
      </c>
      <c r="I197" s="58">
        <v>20</v>
      </c>
      <c r="J197" s="55">
        <v>35</v>
      </c>
      <c r="K197" s="56">
        <f>SUM(E197:J197)-F197</f>
        <v>135</v>
      </c>
    </row>
    <row r="198" spans="2:11" x14ac:dyDescent="0.3">
      <c r="B198" s="5">
        <v>3</v>
      </c>
      <c r="C198" s="50" t="s">
        <v>343</v>
      </c>
      <c r="D198" s="51" t="s">
        <v>344</v>
      </c>
      <c r="E198" s="57"/>
      <c r="F198" s="57"/>
      <c r="G198" s="57">
        <v>50</v>
      </c>
      <c r="H198" s="57"/>
      <c r="I198" s="58">
        <v>50</v>
      </c>
      <c r="J198" s="55"/>
      <c r="K198" s="56">
        <f t="shared" ref="K198:K203" si="5">SUM(E198:J198)</f>
        <v>100</v>
      </c>
    </row>
    <row r="199" spans="2:11" x14ac:dyDescent="0.3">
      <c r="B199" s="5">
        <v>4</v>
      </c>
      <c r="C199" s="50" t="s">
        <v>91</v>
      </c>
      <c r="D199" s="51" t="s">
        <v>85</v>
      </c>
      <c r="E199" s="53">
        <v>25</v>
      </c>
      <c r="F199" s="53"/>
      <c r="G199" s="53">
        <v>20</v>
      </c>
      <c r="H199" s="53">
        <v>18</v>
      </c>
      <c r="I199" s="60">
        <v>25</v>
      </c>
      <c r="J199" s="55"/>
      <c r="K199" s="56">
        <f t="shared" si="5"/>
        <v>88</v>
      </c>
    </row>
    <row r="200" spans="2:11" x14ac:dyDescent="0.3">
      <c r="B200" s="5">
        <v>5</v>
      </c>
      <c r="C200" s="50" t="s">
        <v>345</v>
      </c>
      <c r="D200" s="49" t="s">
        <v>10</v>
      </c>
      <c r="E200" s="53"/>
      <c r="F200" s="53"/>
      <c r="G200" s="53">
        <v>35</v>
      </c>
      <c r="H200" s="53">
        <v>25</v>
      </c>
      <c r="I200" s="60"/>
      <c r="J200" s="55"/>
      <c r="K200" s="56">
        <f t="shared" si="5"/>
        <v>60</v>
      </c>
    </row>
    <row r="201" spans="2:11" x14ac:dyDescent="0.3">
      <c r="B201" s="5">
        <v>6</v>
      </c>
      <c r="C201" s="50" t="s">
        <v>220</v>
      </c>
      <c r="D201" s="49" t="s">
        <v>30</v>
      </c>
      <c r="E201" s="53"/>
      <c r="F201" s="53">
        <v>25</v>
      </c>
      <c r="G201" s="53"/>
      <c r="H201" s="53">
        <v>35</v>
      </c>
      <c r="I201" s="60"/>
      <c r="J201" s="55"/>
      <c r="K201" s="56">
        <f t="shared" si="5"/>
        <v>60</v>
      </c>
    </row>
    <row r="202" spans="2:11" x14ac:dyDescent="0.3">
      <c r="B202" s="5">
        <v>7</v>
      </c>
      <c r="C202" s="50" t="s">
        <v>221</v>
      </c>
      <c r="D202" s="49" t="s">
        <v>30</v>
      </c>
      <c r="E202" s="53"/>
      <c r="F202" s="53">
        <v>18</v>
      </c>
      <c r="G202" s="53"/>
      <c r="H202" s="53">
        <v>16</v>
      </c>
      <c r="I202" s="60"/>
      <c r="J202" s="55">
        <v>25</v>
      </c>
      <c r="K202" s="56">
        <f t="shared" si="5"/>
        <v>59</v>
      </c>
    </row>
    <row r="203" spans="2:11" x14ac:dyDescent="0.3">
      <c r="B203" s="5">
        <v>8</v>
      </c>
      <c r="C203" s="50" t="s">
        <v>218</v>
      </c>
      <c r="D203" s="49" t="s">
        <v>219</v>
      </c>
      <c r="E203" s="53"/>
      <c r="F203" s="53">
        <v>50</v>
      </c>
      <c r="G203" s="53"/>
      <c r="H203" s="53"/>
      <c r="I203" s="60"/>
      <c r="J203" s="55"/>
      <c r="K203" s="56">
        <f t="shared" si="5"/>
        <v>50</v>
      </c>
    </row>
    <row r="204" spans="2:11" ht="15" thickBot="1" x14ac:dyDescent="0.35">
      <c r="B204" s="7"/>
      <c r="C204" s="20"/>
      <c r="D204" s="21"/>
      <c r="E204" s="10"/>
      <c r="F204" s="10"/>
      <c r="G204" s="10"/>
      <c r="H204" s="10"/>
      <c r="I204" s="11"/>
      <c r="J204" s="22"/>
      <c r="K204" s="7"/>
    </row>
    <row r="207" spans="2:11" x14ac:dyDescent="0.3">
      <c r="B207" s="12" t="s">
        <v>93</v>
      </c>
    </row>
    <row r="208" spans="2:11" ht="15" thickBot="1" x14ac:dyDescent="0.35"/>
    <row r="209" spans="2:11" ht="15" thickBot="1" x14ac:dyDescent="0.35">
      <c r="B209" s="4"/>
      <c r="C209" s="18" t="s">
        <v>0</v>
      </c>
      <c r="D209" s="19" t="s">
        <v>1</v>
      </c>
      <c r="E209" s="8" t="s">
        <v>2</v>
      </c>
      <c r="F209" s="8" t="s">
        <v>3</v>
      </c>
      <c r="G209" s="8" t="s">
        <v>4</v>
      </c>
      <c r="H209" s="9" t="s">
        <v>5</v>
      </c>
      <c r="I209" s="9" t="s">
        <v>6</v>
      </c>
      <c r="J209" s="33" t="s">
        <v>7</v>
      </c>
      <c r="K209" s="4" t="s">
        <v>8</v>
      </c>
    </row>
    <row r="210" spans="2:11" x14ac:dyDescent="0.3">
      <c r="B210" s="5">
        <v>1</v>
      </c>
      <c r="C210" s="46" t="s">
        <v>94</v>
      </c>
      <c r="D210" s="47" t="s">
        <v>57</v>
      </c>
      <c r="E210" s="52">
        <v>35</v>
      </c>
      <c r="F210" s="52"/>
      <c r="G210" s="52">
        <v>50</v>
      </c>
      <c r="H210" s="52">
        <v>50</v>
      </c>
      <c r="I210" s="54">
        <v>50</v>
      </c>
      <c r="J210" s="55">
        <v>35</v>
      </c>
      <c r="K210" s="56">
        <f>SUM(E210:J210)</f>
        <v>220</v>
      </c>
    </row>
    <row r="211" spans="2:11" x14ac:dyDescent="0.3">
      <c r="B211" s="5">
        <v>2</v>
      </c>
      <c r="C211" s="49" t="s">
        <v>186</v>
      </c>
      <c r="D211" s="49" t="s">
        <v>167</v>
      </c>
      <c r="E211" s="57">
        <v>50</v>
      </c>
      <c r="F211" s="57">
        <v>35</v>
      </c>
      <c r="G211" s="57">
        <v>35</v>
      </c>
      <c r="H211" s="57">
        <v>25</v>
      </c>
      <c r="I211" s="57"/>
      <c r="J211" s="57"/>
      <c r="K211" s="56">
        <f>SUM(E211:J211)</f>
        <v>145</v>
      </c>
    </row>
    <row r="212" spans="2:11" x14ac:dyDescent="0.3">
      <c r="B212" s="5">
        <v>3</v>
      </c>
      <c r="C212" s="50" t="s">
        <v>222</v>
      </c>
      <c r="D212" s="51" t="s">
        <v>30</v>
      </c>
      <c r="E212" s="53"/>
      <c r="F212" s="53">
        <v>50</v>
      </c>
      <c r="G212" s="53"/>
      <c r="H212" s="53">
        <v>35</v>
      </c>
      <c r="I212" s="60"/>
      <c r="J212" s="60">
        <v>50</v>
      </c>
      <c r="K212" s="56">
        <f>SUM(E212:J212)</f>
        <v>135</v>
      </c>
    </row>
    <row r="213" spans="2:11" ht="15" thickBot="1" x14ac:dyDescent="0.35">
      <c r="B213" s="7"/>
      <c r="C213" s="20"/>
      <c r="D213" s="21"/>
      <c r="E213" s="10"/>
      <c r="F213" s="10"/>
      <c r="G213" s="10"/>
      <c r="H213" s="10"/>
      <c r="I213" s="11"/>
      <c r="J213" s="22"/>
      <c r="K213" s="7"/>
    </row>
    <row r="216" spans="2:11" x14ac:dyDescent="0.3">
      <c r="B216" s="16" t="s">
        <v>97</v>
      </c>
    </row>
    <row r="217" spans="2:11" ht="15" thickBot="1" x14ac:dyDescent="0.35"/>
    <row r="218" spans="2:11" ht="15" thickBot="1" x14ac:dyDescent="0.35">
      <c r="B218" s="8"/>
      <c r="C218" s="19" t="s">
        <v>0</v>
      </c>
      <c r="D218" s="19" t="s">
        <v>1</v>
      </c>
      <c r="E218" s="8" t="s">
        <v>2</v>
      </c>
      <c r="F218" s="8" t="s">
        <v>3</v>
      </c>
      <c r="G218" s="8" t="s">
        <v>4</v>
      </c>
      <c r="H218" s="9" t="s">
        <v>5</v>
      </c>
      <c r="I218" s="9" t="s">
        <v>6</v>
      </c>
      <c r="J218" s="33" t="s">
        <v>7</v>
      </c>
      <c r="K218" s="4" t="s">
        <v>8</v>
      </c>
    </row>
    <row r="219" spans="2:11" x14ac:dyDescent="0.3">
      <c r="B219" s="6">
        <v>1</v>
      </c>
      <c r="C219" s="48" t="s">
        <v>98</v>
      </c>
      <c r="D219" s="49" t="s">
        <v>81</v>
      </c>
      <c r="E219" s="57">
        <v>50</v>
      </c>
      <c r="F219" s="53"/>
      <c r="G219" s="53">
        <v>50</v>
      </c>
      <c r="H219" s="53">
        <v>35</v>
      </c>
      <c r="I219" s="53">
        <v>50</v>
      </c>
      <c r="J219" s="59">
        <v>50</v>
      </c>
      <c r="K219" s="56">
        <f>SUM(E219:J219)</f>
        <v>235</v>
      </c>
    </row>
    <row r="220" spans="2:11" x14ac:dyDescent="0.3">
      <c r="B220" s="6">
        <v>2</v>
      </c>
      <c r="C220" s="48" t="s">
        <v>100</v>
      </c>
      <c r="D220" s="49" t="s">
        <v>30</v>
      </c>
      <c r="E220" s="57">
        <v>25</v>
      </c>
      <c r="F220" s="53"/>
      <c r="G220" s="53">
        <v>25</v>
      </c>
      <c r="H220" s="53">
        <v>50</v>
      </c>
      <c r="I220" s="53"/>
      <c r="J220" s="59">
        <v>35</v>
      </c>
      <c r="K220" s="56">
        <f>SUM(E220:J220)</f>
        <v>135</v>
      </c>
    </row>
    <row r="221" spans="2:11" x14ac:dyDescent="0.3">
      <c r="B221" s="6">
        <v>3</v>
      </c>
      <c r="C221" s="48" t="s">
        <v>101</v>
      </c>
      <c r="D221" s="49" t="s">
        <v>19</v>
      </c>
      <c r="E221" s="126">
        <v>20</v>
      </c>
      <c r="F221" s="53">
        <v>35</v>
      </c>
      <c r="G221" s="53">
        <v>20</v>
      </c>
      <c r="H221" s="53">
        <v>20</v>
      </c>
      <c r="I221" s="53">
        <v>35</v>
      </c>
      <c r="J221" s="59">
        <v>25</v>
      </c>
      <c r="K221" s="56">
        <f>SUM(F221:J221)</f>
        <v>135</v>
      </c>
    </row>
    <row r="222" spans="2:11" x14ac:dyDescent="0.3">
      <c r="B222" s="6">
        <v>4</v>
      </c>
      <c r="C222" s="48" t="s">
        <v>102</v>
      </c>
      <c r="D222" s="49" t="s">
        <v>30</v>
      </c>
      <c r="E222" s="57">
        <v>18</v>
      </c>
      <c r="F222" s="53">
        <v>50</v>
      </c>
      <c r="G222" s="53">
        <v>18</v>
      </c>
      <c r="H222" s="53"/>
      <c r="I222" s="53">
        <v>20</v>
      </c>
      <c r="J222" s="59"/>
      <c r="K222" s="56">
        <f>SUM(E222:J222)</f>
        <v>106</v>
      </c>
    </row>
    <row r="223" spans="2:11" x14ac:dyDescent="0.3">
      <c r="B223" s="6">
        <v>5</v>
      </c>
      <c r="C223" s="48" t="s">
        <v>99</v>
      </c>
      <c r="D223" s="49" t="s">
        <v>30</v>
      </c>
      <c r="E223" s="57">
        <v>35</v>
      </c>
      <c r="F223" s="53"/>
      <c r="G223" s="53">
        <v>35</v>
      </c>
      <c r="H223" s="53">
        <v>25</v>
      </c>
      <c r="I223" s="53"/>
      <c r="J223" s="59"/>
      <c r="K223" s="56">
        <f>SUM(E223:J223)</f>
        <v>95</v>
      </c>
    </row>
    <row r="224" spans="2:11" x14ac:dyDescent="0.3">
      <c r="B224" s="6">
        <v>6</v>
      </c>
      <c r="C224" s="48" t="s">
        <v>103</v>
      </c>
      <c r="D224" s="49" t="s">
        <v>19</v>
      </c>
      <c r="E224" s="57">
        <v>16</v>
      </c>
      <c r="F224" s="53">
        <v>25</v>
      </c>
      <c r="G224" s="127">
        <v>12</v>
      </c>
      <c r="H224" s="53">
        <v>18</v>
      </c>
      <c r="I224" s="53">
        <v>12</v>
      </c>
      <c r="J224" s="59">
        <v>20</v>
      </c>
      <c r="K224" s="56">
        <f>SUM(E224:J224)-G224</f>
        <v>91</v>
      </c>
    </row>
    <row r="225" spans="2:11" x14ac:dyDescent="0.3">
      <c r="B225" s="6">
        <v>7</v>
      </c>
      <c r="C225" s="50" t="s">
        <v>106</v>
      </c>
      <c r="D225" s="49" t="s">
        <v>28</v>
      </c>
      <c r="E225" s="53">
        <v>10</v>
      </c>
      <c r="F225" s="53">
        <v>20</v>
      </c>
      <c r="G225" s="57">
        <v>14</v>
      </c>
      <c r="H225" s="53">
        <v>16</v>
      </c>
      <c r="I225" s="60">
        <v>25</v>
      </c>
      <c r="J225" s="61"/>
      <c r="K225" s="56">
        <f t="shared" ref="K225:K236" si="6">SUM(E225:J225)</f>
        <v>85</v>
      </c>
    </row>
    <row r="226" spans="2:11" x14ac:dyDescent="0.3">
      <c r="B226" s="6">
        <v>8</v>
      </c>
      <c r="C226" s="50" t="s">
        <v>346</v>
      </c>
      <c r="D226" s="49" t="s">
        <v>19</v>
      </c>
      <c r="E226" s="53"/>
      <c r="F226" s="57"/>
      <c r="G226" s="57">
        <v>8</v>
      </c>
      <c r="H226" s="53">
        <v>12</v>
      </c>
      <c r="I226" s="60">
        <v>14</v>
      </c>
      <c r="J226" s="61">
        <v>18</v>
      </c>
      <c r="K226" s="56">
        <f t="shared" si="6"/>
        <v>52</v>
      </c>
    </row>
    <row r="227" spans="2:11" x14ac:dyDescent="0.3">
      <c r="B227" s="6">
        <v>9</v>
      </c>
      <c r="C227" s="50" t="s">
        <v>104</v>
      </c>
      <c r="D227" s="49" t="s">
        <v>28</v>
      </c>
      <c r="E227" s="53">
        <v>14</v>
      </c>
      <c r="F227" s="57"/>
      <c r="G227" s="57">
        <v>16</v>
      </c>
      <c r="H227" s="53" t="s">
        <v>21</v>
      </c>
      <c r="I227" s="60">
        <v>16</v>
      </c>
      <c r="J227" s="61"/>
      <c r="K227" s="56">
        <f t="shared" si="6"/>
        <v>46</v>
      </c>
    </row>
    <row r="228" spans="2:11" x14ac:dyDescent="0.3">
      <c r="B228" s="6">
        <v>10</v>
      </c>
      <c r="C228" s="50" t="s">
        <v>208</v>
      </c>
      <c r="D228" s="49" t="s">
        <v>30</v>
      </c>
      <c r="E228" s="53"/>
      <c r="F228" s="57">
        <v>14</v>
      </c>
      <c r="G228" s="57"/>
      <c r="H228" s="53">
        <v>10</v>
      </c>
      <c r="I228" s="60"/>
      <c r="J228" s="61">
        <v>16</v>
      </c>
      <c r="K228" s="56">
        <f t="shared" si="6"/>
        <v>40</v>
      </c>
    </row>
    <row r="229" spans="2:11" x14ac:dyDescent="0.3">
      <c r="B229" s="6">
        <v>11</v>
      </c>
      <c r="C229" s="50" t="s">
        <v>207</v>
      </c>
      <c r="D229" s="49" t="s">
        <v>30</v>
      </c>
      <c r="E229" s="53"/>
      <c r="F229" s="57">
        <v>16</v>
      </c>
      <c r="G229" s="57"/>
      <c r="H229" s="53">
        <v>14</v>
      </c>
      <c r="I229" s="60"/>
      <c r="J229" s="61"/>
      <c r="K229" s="56">
        <f t="shared" si="6"/>
        <v>30</v>
      </c>
    </row>
    <row r="230" spans="2:11" x14ac:dyDescent="0.3">
      <c r="B230" s="6">
        <v>12</v>
      </c>
      <c r="C230" s="50" t="s">
        <v>107</v>
      </c>
      <c r="D230" s="49" t="s">
        <v>85</v>
      </c>
      <c r="E230" s="53">
        <v>8</v>
      </c>
      <c r="F230" s="53"/>
      <c r="G230" s="53"/>
      <c r="H230" s="53"/>
      <c r="I230" s="60">
        <v>18</v>
      </c>
      <c r="J230" s="61"/>
      <c r="K230" s="56">
        <f t="shared" si="6"/>
        <v>26</v>
      </c>
    </row>
    <row r="231" spans="2:11" x14ac:dyDescent="0.3">
      <c r="B231" s="6">
        <v>13</v>
      </c>
      <c r="C231" s="50" t="s">
        <v>105</v>
      </c>
      <c r="D231" s="49" t="s">
        <v>61</v>
      </c>
      <c r="E231" s="53">
        <v>12</v>
      </c>
      <c r="F231" s="65"/>
      <c r="G231" s="53">
        <v>10</v>
      </c>
      <c r="H231" s="53"/>
      <c r="I231" s="60"/>
      <c r="J231" s="61"/>
      <c r="K231" s="56">
        <f t="shared" si="6"/>
        <v>22</v>
      </c>
    </row>
    <row r="232" spans="2:11" x14ac:dyDescent="0.3">
      <c r="B232" s="6">
        <v>14</v>
      </c>
      <c r="C232" s="50" t="s">
        <v>206</v>
      </c>
      <c r="D232" s="49" t="s">
        <v>30</v>
      </c>
      <c r="E232" s="53"/>
      <c r="F232" s="53">
        <v>18</v>
      </c>
      <c r="G232" s="53"/>
      <c r="H232" s="53"/>
      <c r="I232" s="60"/>
      <c r="J232" s="61"/>
      <c r="K232" s="56">
        <f t="shared" si="6"/>
        <v>18</v>
      </c>
    </row>
    <row r="233" spans="2:11" x14ac:dyDescent="0.3">
      <c r="B233" s="6">
        <v>15</v>
      </c>
      <c r="C233" s="50" t="s">
        <v>209</v>
      </c>
      <c r="D233" s="49" t="s">
        <v>28</v>
      </c>
      <c r="E233" s="53"/>
      <c r="F233" s="53">
        <v>12</v>
      </c>
      <c r="G233" s="53"/>
      <c r="H233" s="53"/>
      <c r="I233" s="60"/>
      <c r="J233" s="61"/>
      <c r="K233" s="56">
        <f t="shared" si="6"/>
        <v>12</v>
      </c>
    </row>
    <row r="234" spans="2:11" x14ac:dyDescent="0.3">
      <c r="B234" s="6">
        <v>16</v>
      </c>
      <c r="C234" s="50" t="s">
        <v>348</v>
      </c>
      <c r="D234" s="49" t="s">
        <v>19</v>
      </c>
      <c r="E234" s="53"/>
      <c r="F234" s="53"/>
      <c r="G234" s="53" t="s">
        <v>21</v>
      </c>
      <c r="H234" s="53">
        <v>8</v>
      </c>
      <c r="I234" s="60"/>
      <c r="J234" s="61"/>
      <c r="K234" s="56">
        <f t="shared" si="6"/>
        <v>8</v>
      </c>
    </row>
    <row r="235" spans="2:11" x14ac:dyDescent="0.3">
      <c r="B235" s="6">
        <v>17</v>
      </c>
      <c r="C235" s="50" t="s">
        <v>108</v>
      </c>
      <c r="D235" s="49" t="s">
        <v>85</v>
      </c>
      <c r="E235" s="53">
        <v>0</v>
      </c>
      <c r="F235" s="53"/>
      <c r="G235" s="53"/>
      <c r="H235" s="53"/>
      <c r="I235" s="60"/>
      <c r="J235" s="61"/>
      <c r="K235" s="56">
        <f t="shared" si="6"/>
        <v>0</v>
      </c>
    </row>
    <row r="236" spans="2:11" x14ac:dyDescent="0.3">
      <c r="B236" s="6">
        <v>18</v>
      </c>
      <c r="C236" s="50" t="s">
        <v>347</v>
      </c>
      <c r="D236" s="49" t="s">
        <v>19</v>
      </c>
      <c r="E236" s="53"/>
      <c r="F236" s="53"/>
      <c r="G236" s="53">
        <v>0</v>
      </c>
      <c r="H236" s="53">
        <v>0</v>
      </c>
      <c r="I236" s="60"/>
      <c r="J236" s="61"/>
      <c r="K236" s="56">
        <f t="shared" si="6"/>
        <v>0</v>
      </c>
    </row>
    <row r="237" spans="2:11" ht="15" thickBot="1" x14ac:dyDescent="0.35">
      <c r="B237" s="7"/>
      <c r="C237" s="20"/>
      <c r="D237" s="21"/>
      <c r="E237" s="10"/>
      <c r="F237" s="10"/>
      <c r="G237" s="10"/>
      <c r="H237" s="10"/>
      <c r="I237" s="11"/>
      <c r="J237" s="22"/>
      <c r="K237" s="7"/>
    </row>
    <row r="240" spans="2:11" x14ac:dyDescent="0.3">
      <c r="B240" s="16" t="s">
        <v>109</v>
      </c>
    </row>
    <row r="241" spans="2:11" ht="15" thickBot="1" x14ac:dyDescent="0.35"/>
    <row r="242" spans="2:11" ht="15" thickBot="1" x14ac:dyDescent="0.35">
      <c r="B242" s="25"/>
      <c r="C242" s="19" t="s">
        <v>0</v>
      </c>
      <c r="D242" s="19" t="s">
        <v>1</v>
      </c>
      <c r="E242" s="8" t="s">
        <v>2</v>
      </c>
      <c r="F242" s="8" t="s">
        <v>3</v>
      </c>
      <c r="G242" s="8" t="s">
        <v>4</v>
      </c>
      <c r="H242" s="9" t="s">
        <v>5</v>
      </c>
      <c r="I242" s="9" t="s">
        <v>6</v>
      </c>
      <c r="J242" s="33" t="s">
        <v>7</v>
      </c>
      <c r="K242" s="4" t="s">
        <v>8</v>
      </c>
    </row>
    <row r="243" spans="2:11" x14ac:dyDescent="0.3">
      <c r="B243" s="6">
        <v>1</v>
      </c>
      <c r="C243" s="48" t="s">
        <v>187</v>
      </c>
      <c r="D243" s="49" t="s">
        <v>10</v>
      </c>
      <c r="E243" s="57">
        <v>50</v>
      </c>
      <c r="F243" s="53">
        <v>50</v>
      </c>
      <c r="G243" s="53">
        <v>50</v>
      </c>
      <c r="H243" s="53"/>
      <c r="I243" s="53">
        <v>50</v>
      </c>
      <c r="J243" s="59"/>
      <c r="K243" s="63">
        <f>SUM(E243:J243)</f>
        <v>200</v>
      </c>
    </row>
    <row r="244" spans="2:11" x14ac:dyDescent="0.3">
      <c r="B244" s="123">
        <v>2</v>
      </c>
      <c r="C244" s="50" t="s">
        <v>431</v>
      </c>
      <c r="D244" s="51" t="s">
        <v>432</v>
      </c>
      <c r="E244" s="53"/>
      <c r="F244" s="53"/>
      <c r="G244" s="53"/>
      <c r="H244" s="53"/>
      <c r="I244" s="53"/>
      <c r="J244" s="61">
        <v>50</v>
      </c>
      <c r="K244" s="63">
        <f>SUM(E244:J244)</f>
        <v>50</v>
      </c>
    </row>
    <row r="245" spans="2:11" ht="15" thickBot="1" x14ac:dyDescent="0.35">
      <c r="B245" s="66"/>
      <c r="C245" s="67"/>
      <c r="D245" s="68"/>
      <c r="E245" s="69"/>
      <c r="F245" s="69"/>
      <c r="G245" s="69"/>
      <c r="H245" s="69"/>
      <c r="I245" s="69"/>
      <c r="J245" s="70"/>
      <c r="K245" s="66"/>
    </row>
    <row r="248" spans="2:11" x14ac:dyDescent="0.3">
      <c r="B248" s="12" t="s">
        <v>110</v>
      </c>
    </row>
    <row r="249" spans="2:11" ht="15" thickBot="1" x14ac:dyDescent="0.35"/>
    <row r="250" spans="2:11" ht="15" thickBot="1" x14ac:dyDescent="0.35">
      <c r="B250" s="4"/>
      <c r="C250" s="18" t="s">
        <v>0</v>
      </c>
      <c r="D250" s="19" t="s">
        <v>1</v>
      </c>
      <c r="E250" s="8" t="s">
        <v>2</v>
      </c>
      <c r="F250" s="8" t="s">
        <v>3</v>
      </c>
      <c r="G250" s="8" t="s">
        <v>4</v>
      </c>
      <c r="H250" s="9" t="s">
        <v>5</v>
      </c>
      <c r="I250" s="9" t="s">
        <v>6</v>
      </c>
      <c r="J250" s="33" t="s">
        <v>7</v>
      </c>
      <c r="K250" s="4" t="s">
        <v>8</v>
      </c>
    </row>
    <row r="251" spans="2:11" x14ac:dyDescent="0.3">
      <c r="B251" s="5">
        <v>1</v>
      </c>
      <c r="C251" s="46" t="s">
        <v>114</v>
      </c>
      <c r="D251" s="47" t="s">
        <v>10</v>
      </c>
      <c r="E251" s="52">
        <v>50</v>
      </c>
      <c r="F251" s="52"/>
      <c r="G251" s="52">
        <v>100</v>
      </c>
      <c r="H251" s="52">
        <v>50</v>
      </c>
      <c r="I251" s="54">
        <v>100</v>
      </c>
      <c r="J251" s="55"/>
      <c r="K251" s="56">
        <f>SUM(E251:J251)</f>
        <v>300</v>
      </c>
    </row>
    <row r="252" spans="2:11" x14ac:dyDescent="0.3">
      <c r="B252" s="5">
        <v>2</v>
      </c>
      <c r="C252" s="48" t="s">
        <v>111</v>
      </c>
      <c r="D252" s="49" t="s">
        <v>112</v>
      </c>
      <c r="E252" s="57">
        <v>100</v>
      </c>
      <c r="F252" s="57"/>
      <c r="G252" s="57" t="s">
        <v>21</v>
      </c>
      <c r="H252" s="57">
        <v>100</v>
      </c>
      <c r="I252" s="58"/>
      <c r="J252" s="58"/>
      <c r="K252" s="56">
        <f>SUM(E252:J252)</f>
        <v>200</v>
      </c>
    </row>
    <row r="253" spans="2:11" x14ac:dyDescent="0.3">
      <c r="B253" s="5">
        <v>3</v>
      </c>
      <c r="C253" s="48" t="s">
        <v>113</v>
      </c>
      <c r="D253" s="49" t="s">
        <v>188</v>
      </c>
      <c r="E253" s="57">
        <v>70</v>
      </c>
      <c r="F253" s="57"/>
      <c r="G253" s="57"/>
      <c r="H253" s="57">
        <v>70</v>
      </c>
      <c r="I253" s="58" t="s">
        <v>21</v>
      </c>
      <c r="J253" s="55"/>
      <c r="K253" s="56">
        <f>SUM(E253:J253)</f>
        <v>140</v>
      </c>
    </row>
    <row r="254" spans="2:11" x14ac:dyDescent="0.3">
      <c r="B254" s="5">
        <v>4</v>
      </c>
      <c r="C254" s="50" t="s">
        <v>356</v>
      </c>
      <c r="D254" s="51" t="s">
        <v>30</v>
      </c>
      <c r="E254" s="53"/>
      <c r="F254" s="53"/>
      <c r="G254" s="53"/>
      <c r="H254" s="53">
        <v>40</v>
      </c>
      <c r="I254" s="60"/>
      <c r="J254" s="106"/>
      <c r="K254" s="56">
        <f>SUM(E254:J254)</f>
        <v>40</v>
      </c>
    </row>
    <row r="255" spans="2:11" ht="15" thickBot="1" x14ac:dyDescent="0.35">
      <c r="B255" s="7"/>
      <c r="C255" s="20"/>
      <c r="D255" s="21"/>
      <c r="E255" s="10"/>
      <c r="F255" s="10"/>
      <c r="G255" s="10"/>
      <c r="H255" s="10"/>
      <c r="I255" s="11"/>
      <c r="J255" s="22"/>
      <c r="K255" s="7"/>
    </row>
    <row r="258" spans="2:11" x14ac:dyDescent="0.3">
      <c r="B258" s="16" t="s">
        <v>115</v>
      </c>
    </row>
    <row r="259" spans="2:11" ht="15" thickBot="1" x14ac:dyDescent="0.35"/>
    <row r="260" spans="2:11" ht="15" thickBot="1" x14ac:dyDescent="0.35">
      <c r="B260" s="25"/>
      <c r="C260" s="26" t="s">
        <v>0</v>
      </c>
      <c r="D260" s="18" t="s">
        <v>1</v>
      </c>
      <c r="E260" s="8" t="s">
        <v>2</v>
      </c>
      <c r="F260" s="8" t="s">
        <v>3</v>
      </c>
      <c r="G260" s="8" t="s">
        <v>4</v>
      </c>
      <c r="H260" s="9" t="s">
        <v>5</v>
      </c>
      <c r="I260" s="9" t="s">
        <v>6</v>
      </c>
      <c r="J260" s="33" t="s">
        <v>7</v>
      </c>
      <c r="K260" s="4" t="s">
        <v>8</v>
      </c>
    </row>
    <row r="261" spans="2:11" x14ac:dyDescent="0.3">
      <c r="B261" s="27">
        <v>1</v>
      </c>
      <c r="C261" s="71" t="s">
        <v>116</v>
      </c>
      <c r="D261" s="49" t="s">
        <v>28</v>
      </c>
      <c r="E261" s="57">
        <v>100</v>
      </c>
      <c r="F261" s="52"/>
      <c r="G261" s="52">
        <v>100</v>
      </c>
      <c r="H261" s="52">
        <v>100</v>
      </c>
      <c r="I261" s="54">
        <v>100</v>
      </c>
      <c r="J261" s="55"/>
      <c r="K261" s="56">
        <f t="shared" ref="K261:K266" si="7">SUM(E261:J261)</f>
        <v>400</v>
      </c>
    </row>
    <row r="262" spans="2:11" x14ac:dyDescent="0.3">
      <c r="B262" s="27">
        <v>2</v>
      </c>
      <c r="C262" s="71" t="s">
        <v>118</v>
      </c>
      <c r="D262" s="49" t="s">
        <v>30</v>
      </c>
      <c r="E262" s="57">
        <v>50</v>
      </c>
      <c r="F262" s="57"/>
      <c r="G262" s="57"/>
      <c r="H262" s="57">
        <v>70</v>
      </c>
      <c r="I262" s="58">
        <v>70</v>
      </c>
      <c r="J262" s="55">
        <v>100</v>
      </c>
      <c r="K262" s="56">
        <f t="shared" si="7"/>
        <v>290</v>
      </c>
    </row>
    <row r="263" spans="2:11" x14ac:dyDescent="0.3">
      <c r="B263" s="27">
        <v>3</v>
      </c>
      <c r="C263" s="72" t="s">
        <v>119</v>
      </c>
      <c r="D263" s="49" t="s">
        <v>14</v>
      </c>
      <c r="E263" s="57">
        <v>40</v>
      </c>
      <c r="F263" s="57">
        <v>70</v>
      </c>
      <c r="G263" s="57">
        <v>40</v>
      </c>
      <c r="H263" s="57">
        <v>50</v>
      </c>
      <c r="I263" s="58">
        <v>50</v>
      </c>
      <c r="J263" s="55"/>
      <c r="K263" s="56">
        <f t="shared" si="7"/>
        <v>250</v>
      </c>
    </row>
    <row r="264" spans="2:11" x14ac:dyDescent="0.3">
      <c r="B264" s="27">
        <v>4</v>
      </c>
      <c r="C264" s="71" t="s">
        <v>117</v>
      </c>
      <c r="D264" s="50" t="s">
        <v>61</v>
      </c>
      <c r="E264" s="57">
        <v>70</v>
      </c>
      <c r="F264" s="57"/>
      <c r="G264" s="57">
        <v>70</v>
      </c>
      <c r="H264" s="57"/>
      <c r="I264" s="58"/>
      <c r="J264" s="55"/>
      <c r="K264" s="56">
        <f t="shared" si="7"/>
        <v>140</v>
      </c>
    </row>
    <row r="265" spans="2:11" x14ac:dyDescent="0.3">
      <c r="B265" s="27">
        <v>5</v>
      </c>
      <c r="C265" s="72" t="s">
        <v>231</v>
      </c>
      <c r="D265" s="50" t="s">
        <v>10</v>
      </c>
      <c r="E265" s="53"/>
      <c r="F265" s="53">
        <v>100</v>
      </c>
      <c r="G265" s="53"/>
      <c r="H265" s="53">
        <v>40</v>
      </c>
      <c r="I265" s="60"/>
      <c r="J265" s="55"/>
      <c r="K265" s="56">
        <f t="shared" si="7"/>
        <v>140</v>
      </c>
    </row>
    <row r="266" spans="2:11" x14ac:dyDescent="0.3">
      <c r="B266" s="27">
        <v>6</v>
      </c>
      <c r="C266" s="72" t="s">
        <v>349</v>
      </c>
      <c r="D266" s="50" t="s">
        <v>14</v>
      </c>
      <c r="E266" s="53"/>
      <c r="F266" s="53"/>
      <c r="G266" s="53">
        <v>50</v>
      </c>
      <c r="H266" s="53"/>
      <c r="I266" s="60">
        <v>40</v>
      </c>
      <c r="J266" s="55"/>
      <c r="K266" s="56">
        <f t="shared" si="7"/>
        <v>90</v>
      </c>
    </row>
    <row r="267" spans="2:11" ht="15" thickBot="1" x14ac:dyDescent="0.35">
      <c r="B267" s="28"/>
      <c r="C267" s="29"/>
      <c r="D267" s="20"/>
      <c r="E267" s="10"/>
      <c r="F267" s="10"/>
      <c r="G267" s="10"/>
      <c r="H267" s="10"/>
      <c r="I267" s="11"/>
      <c r="J267" s="22"/>
      <c r="K267" s="7"/>
    </row>
    <row r="270" spans="2:11" x14ac:dyDescent="0.3">
      <c r="B270" s="16" t="s">
        <v>120</v>
      </c>
    </row>
    <row r="271" spans="2:11" ht="15" thickBot="1" x14ac:dyDescent="0.35"/>
    <row r="272" spans="2:11" ht="15" thickBot="1" x14ac:dyDescent="0.35">
      <c r="B272" s="4"/>
      <c r="C272" s="18" t="s">
        <v>0</v>
      </c>
      <c r="D272" s="19" t="s">
        <v>1</v>
      </c>
      <c r="E272" s="8" t="s">
        <v>2</v>
      </c>
      <c r="F272" s="8" t="s">
        <v>3</v>
      </c>
      <c r="G272" s="8" t="s">
        <v>4</v>
      </c>
      <c r="H272" s="9" t="s">
        <v>5</v>
      </c>
      <c r="I272" s="9" t="s">
        <v>6</v>
      </c>
      <c r="J272" s="33" t="s">
        <v>7</v>
      </c>
      <c r="K272" s="4" t="s">
        <v>8</v>
      </c>
    </row>
    <row r="273" spans="2:11" x14ac:dyDescent="0.3">
      <c r="B273" s="5">
        <v>1</v>
      </c>
      <c r="C273" s="48" t="s">
        <v>121</v>
      </c>
      <c r="D273" s="49" t="s">
        <v>28</v>
      </c>
      <c r="E273" s="57">
        <v>100</v>
      </c>
      <c r="F273" s="57"/>
      <c r="G273" s="57">
        <v>100</v>
      </c>
      <c r="H273" s="57">
        <v>100</v>
      </c>
      <c r="I273" s="58">
        <v>100</v>
      </c>
      <c r="J273" s="55">
        <v>100</v>
      </c>
      <c r="K273" s="56">
        <f>SUM(E273:J273)</f>
        <v>500</v>
      </c>
    </row>
    <row r="274" spans="2:11" x14ac:dyDescent="0.3">
      <c r="B274" s="5">
        <v>2</v>
      </c>
      <c r="C274" s="48" t="s">
        <v>123</v>
      </c>
      <c r="D274" s="49" t="s">
        <v>124</v>
      </c>
      <c r="E274" s="52">
        <v>50</v>
      </c>
      <c r="F274" s="52">
        <v>100</v>
      </c>
      <c r="G274" s="52">
        <v>70</v>
      </c>
      <c r="H274" s="52">
        <v>50</v>
      </c>
      <c r="I274" s="54">
        <v>70</v>
      </c>
      <c r="J274" s="55"/>
      <c r="K274" s="56">
        <f>SUM(E274:J274)</f>
        <v>340</v>
      </c>
    </row>
    <row r="275" spans="2:11" x14ac:dyDescent="0.3">
      <c r="B275" s="5">
        <v>3</v>
      </c>
      <c r="C275" s="46" t="s">
        <v>223</v>
      </c>
      <c r="D275" s="47" t="s">
        <v>57</v>
      </c>
      <c r="E275" s="52">
        <v>36</v>
      </c>
      <c r="F275" s="52">
        <v>70</v>
      </c>
      <c r="G275" s="52">
        <v>50</v>
      </c>
      <c r="H275" s="132">
        <v>32</v>
      </c>
      <c r="I275" s="54">
        <v>50</v>
      </c>
      <c r="J275" s="55">
        <v>70</v>
      </c>
      <c r="K275" s="56">
        <f>SUM(E275:J275)-H275</f>
        <v>276</v>
      </c>
    </row>
    <row r="276" spans="2:11" x14ac:dyDescent="0.3">
      <c r="B276" s="5">
        <v>4</v>
      </c>
      <c r="C276" s="48" t="s">
        <v>122</v>
      </c>
      <c r="D276" s="49" t="s">
        <v>30</v>
      </c>
      <c r="E276" s="57">
        <v>70</v>
      </c>
      <c r="F276" s="57"/>
      <c r="G276" s="57"/>
      <c r="H276" s="57">
        <v>70</v>
      </c>
      <c r="I276" s="58"/>
      <c r="J276" s="55"/>
      <c r="K276" s="56">
        <f t="shared" ref="K276:K286" si="8">SUM(E276:J276)</f>
        <v>140</v>
      </c>
    </row>
    <row r="277" spans="2:11" x14ac:dyDescent="0.3">
      <c r="B277" s="5">
        <v>5</v>
      </c>
      <c r="C277" s="48" t="s">
        <v>228</v>
      </c>
      <c r="D277" s="49" t="s">
        <v>229</v>
      </c>
      <c r="E277" s="57"/>
      <c r="F277" s="57">
        <v>32</v>
      </c>
      <c r="G277" s="57"/>
      <c r="H277" s="57">
        <v>36</v>
      </c>
      <c r="I277" s="58"/>
      <c r="J277" s="55">
        <v>50</v>
      </c>
      <c r="K277" s="56">
        <f t="shared" si="8"/>
        <v>118</v>
      </c>
    </row>
    <row r="278" spans="2:11" x14ac:dyDescent="0.3">
      <c r="B278" s="5">
        <v>6</v>
      </c>
      <c r="C278" s="48" t="s">
        <v>125</v>
      </c>
      <c r="D278" s="49" t="s">
        <v>30</v>
      </c>
      <c r="E278" s="57">
        <v>40</v>
      </c>
      <c r="F278" s="57"/>
      <c r="G278" s="40"/>
      <c r="H278" s="57">
        <v>40</v>
      </c>
      <c r="I278" s="41"/>
      <c r="J278" s="43"/>
      <c r="K278" s="56">
        <f t="shared" si="8"/>
        <v>80</v>
      </c>
    </row>
    <row r="279" spans="2:11" x14ac:dyDescent="0.3">
      <c r="B279" s="5">
        <v>7</v>
      </c>
      <c r="C279" s="48" t="s">
        <v>224</v>
      </c>
      <c r="D279" s="47" t="s">
        <v>124</v>
      </c>
      <c r="E279" s="53"/>
      <c r="F279" s="53">
        <v>50</v>
      </c>
      <c r="G279" s="53"/>
      <c r="H279" s="53"/>
      <c r="I279" s="58"/>
      <c r="J279" s="55"/>
      <c r="K279" s="56">
        <f t="shared" si="8"/>
        <v>50</v>
      </c>
    </row>
    <row r="280" spans="2:11" x14ac:dyDescent="0.3">
      <c r="B280" s="5">
        <v>8</v>
      </c>
      <c r="C280" s="48" t="s">
        <v>225</v>
      </c>
      <c r="D280" s="47" t="s">
        <v>226</v>
      </c>
      <c r="E280" s="53"/>
      <c r="F280" s="53">
        <v>40</v>
      </c>
      <c r="G280" s="53"/>
      <c r="H280" s="53"/>
      <c r="I280" s="58"/>
      <c r="J280" s="55"/>
      <c r="K280" s="56">
        <f t="shared" si="8"/>
        <v>40</v>
      </c>
    </row>
    <row r="281" spans="2:11" x14ac:dyDescent="0.3">
      <c r="B281" s="5">
        <v>9</v>
      </c>
      <c r="C281" s="48" t="s">
        <v>424</v>
      </c>
      <c r="D281" s="49" t="s">
        <v>172</v>
      </c>
      <c r="E281" s="53"/>
      <c r="F281" s="53"/>
      <c r="G281" s="53"/>
      <c r="H281" s="53"/>
      <c r="I281" s="58">
        <v>40</v>
      </c>
      <c r="J281" s="55"/>
      <c r="K281" s="56">
        <f t="shared" si="8"/>
        <v>40</v>
      </c>
    </row>
    <row r="282" spans="2:11" x14ac:dyDescent="0.3">
      <c r="B282" s="5">
        <v>10</v>
      </c>
      <c r="C282" s="48" t="s">
        <v>227</v>
      </c>
      <c r="D282" s="49" t="s">
        <v>85</v>
      </c>
      <c r="E282" s="53"/>
      <c r="F282" s="53">
        <v>36</v>
      </c>
      <c r="G282" s="53"/>
      <c r="H282" s="53"/>
      <c r="I282" s="58"/>
      <c r="J282" s="55"/>
      <c r="K282" s="56">
        <f t="shared" si="8"/>
        <v>36</v>
      </c>
    </row>
    <row r="283" spans="2:11" x14ac:dyDescent="0.3">
      <c r="B283" s="5">
        <v>11</v>
      </c>
      <c r="C283" s="48" t="s">
        <v>425</v>
      </c>
      <c r="D283" s="49" t="s">
        <v>28</v>
      </c>
      <c r="E283" s="53"/>
      <c r="F283" s="53"/>
      <c r="G283" s="53"/>
      <c r="H283" s="53"/>
      <c r="I283" s="58">
        <v>36</v>
      </c>
      <c r="J283" s="55"/>
      <c r="K283" s="56">
        <f t="shared" si="8"/>
        <v>36</v>
      </c>
    </row>
    <row r="284" spans="2:11" x14ac:dyDescent="0.3">
      <c r="B284" s="5">
        <v>12</v>
      </c>
      <c r="C284" s="48" t="s">
        <v>126</v>
      </c>
      <c r="D284" s="49" t="s">
        <v>74</v>
      </c>
      <c r="E284" s="53">
        <v>32</v>
      </c>
      <c r="F284" s="53"/>
      <c r="G284" s="53"/>
      <c r="H284" s="53"/>
      <c r="I284" s="58"/>
      <c r="J284" s="55"/>
      <c r="K284" s="56">
        <f t="shared" si="8"/>
        <v>32</v>
      </c>
    </row>
    <row r="285" spans="2:11" x14ac:dyDescent="0.3">
      <c r="B285" s="5">
        <v>13</v>
      </c>
      <c r="C285" s="50" t="s">
        <v>433</v>
      </c>
      <c r="D285" s="51" t="s">
        <v>434</v>
      </c>
      <c r="E285" s="53"/>
      <c r="F285" s="53"/>
      <c r="G285" s="53"/>
      <c r="H285" s="53"/>
      <c r="I285" s="60"/>
      <c r="J285" s="55" t="s">
        <v>21</v>
      </c>
      <c r="K285" s="56">
        <f t="shared" si="8"/>
        <v>0</v>
      </c>
    </row>
    <row r="286" spans="2:11" x14ac:dyDescent="0.3">
      <c r="B286" s="5">
        <v>14</v>
      </c>
      <c r="C286" s="50" t="s">
        <v>230</v>
      </c>
      <c r="D286" s="51" t="s">
        <v>10</v>
      </c>
      <c r="E286" s="53"/>
      <c r="F286" s="53" t="s">
        <v>21</v>
      </c>
      <c r="G286" s="53"/>
      <c r="H286" s="53"/>
      <c r="I286" s="60"/>
      <c r="J286" s="55"/>
      <c r="K286" s="56">
        <f t="shared" si="8"/>
        <v>0</v>
      </c>
    </row>
    <row r="287" spans="2:11" ht="15" thickBot="1" x14ac:dyDescent="0.35">
      <c r="B287" s="7"/>
      <c r="C287" s="20"/>
      <c r="D287" s="21"/>
      <c r="E287" s="10"/>
      <c r="F287" s="10"/>
      <c r="G287" s="10"/>
      <c r="H287" s="69"/>
      <c r="I287" s="11"/>
      <c r="J287" s="22"/>
      <c r="K287" s="34"/>
    </row>
    <row r="290" spans="2:11" x14ac:dyDescent="0.3">
      <c r="B290" s="16" t="s">
        <v>232</v>
      </c>
    </row>
    <row r="291" spans="2:11" ht="15" thickBot="1" x14ac:dyDescent="0.35"/>
    <row r="292" spans="2:11" ht="15" thickBot="1" x14ac:dyDescent="0.35">
      <c r="B292" s="4"/>
      <c r="C292" s="18" t="s">
        <v>0</v>
      </c>
      <c r="D292" s="19" t="s">
        <v>1</v>
      </c>
      <c r="E292" s="8" t="s">
        <v>2</v>
      </c>
      <c r="F292" s="8" t="s">
        <v>3</v>
      </c>
      <c r="G292" s="8" t="s">
        <v>4</v>
      </c>
      <c r="H292" s="9" t="s">
        <v>5</v>
      </c>
      <c r="I292" s="9" t="s">
        <v>6</v>
      </c>
      <c r="J292" s="33" t="s">
        <v>7</v>
      </c>
      <c r="K292" s="4" t="s">
        <v>8</v>
      </c>
    </row>
    <row r="293" spans="2:11" x14ac:dyDescent="0.3">
      <c r="B293" s="5">
        <v>1</v>
      </c>
      <c r="C293" s="48" t="s">
        <v>233</v>
      </c>
      <c r="D293" s="49" t="s">
        <v>234</v>
      </c>
      <c r="E293" s="57"/>
      <c r="F293" s="57">
        <v>50</v>
      </c>
      <c r="G293" s="57"/>
      <c r="H293" s="57"/>
      <c r="I293" s="58"/>
      <c r="J293" s="55"/>
      <c r="K293" s="56">
        <f>SUM(E293:J293)</f>
        <v>50</v>
      </c>
    </row>
    <row r="294" spans="2:11" x14ac:dyDescent="0.3">
      <c r="B294" s="5">
        <v>2</v>
      </c>
      <c r="C294" s="48" t="s">
        <v>419</v>
      </c>
      <c r="D294" s="120" t="s">
        <v>92</v>
      </c>
      <c r="E294" s="52"/>
      <c r="F294" s="52"/>
      <c r="G294" s="52"/>
      <c r="H294" s="52"/>
      <c r="I294" s="117">
        <v>50</v>
      </c>
      <c r="J294" s="43"/>
      <c r="K294" s="56">
        <f>SUM(E294:J294)</f>
        <v>50</v>
      </c>
    </row>
    <row r="295" spans="2:11" ht="15" thickBot="1" x14ac:dyDescent="0.35">
      <c r="B295" s="7">
        <v>3</v>
      </c>
      <c r="C295" s="68" t="s">
        <v>350</v>
      </c>
      <c r="D295" s="121" t="s">
        <v>351</v>
      </c>
      <c r="E295" s="85"/>
      <c r="F295" s="85"/>
      <c r="G295" s="85" t="s">
        <v>21</v>
      </c>
      <c r="H295" s="85"/>
      <c r="I295" s="85"/>
      <c r="J295" s="85"/>
      <c r="K295" s="66">
        <v>0</v>
      </c>
    </row>
    <row r="298" spans="2:11" x14ac:dyDescent="0.3">
      <c r="B298" s="16" t="s">
        <v>358</v>
      </c>
    </row>
    <row r="299" spans="2:11" ht="15" thickBot="1" x14ac:dyDescent="0.35"/>
    <row r="300" spans="2:11" ht="15" thickBot="1" x14ac:dyDescent="0.35">
      <c r="B300" s="4"/>
      <c r="C300" s="18" t="s">
        <v>0</v>
      </c>
      <c r="D300" s="19" t="s">
        <v>1</v>
      </c>
      <c r="E300" s="8" t="s">
        <v>2</v>
      </c>
      <c r="F300" s="8" t="s">
        <v>3</v>
      </c>
      <c r="G300" s="8" t="s">
        <v>4</v>
      </c>
      <c r="H300" s="9" t="s">
        <v>5</v>
      </c>
      <c r="I300" s="9" t="s">
        <v>6</v>
      </c>
      <c r="J300" s="33" t="s">
        <v>7</v>
      </c>
      <c r="K300" s="4" t="s">
        <v>8</v>
      </c>
    </row>
    <row r="301" spans="2:11" x14ac:dyDescent="0.3">
      <c r="B301" s="5">
        <v>1</v>
      </c>
      <c r="C301" s="48" t="s">
        <v>357</v>
      </c>
      <c r="D301" s="49" t="s">
        <v>30</v>
      </c>
      <c r="E301" s="57"/>
      <c r="F301" s="57"/>
      <c r="G301" s="57"/>
      <c r="H301" s="57">
        <v>50</v>
      </c>
      <c r="I301" s="58"/>
      <c r="J301" s="55"/>
      <c r="K301" s="56">
        <f>SUM(E301:J301)</f>
        <v>50</v>
      </c>
    </row>
    <row r="302" spans="2:11" x14ac:dyDescent="0.3">
      <c r="B302" s="5"/>
      <c r="C302" s="48"/>
      <c r="D302" s="49"/>
      <c r="E302" s="52"/>
      <c r="F302" s="52"/>
      <c r="G302" s="52"/>
      <c r="H302" s="52"/>
      <c r="I302" s="54"/>
      <c r="J302" s="55"/>
      <c r="K302" s="56"/>
    </row>
  </sheetData>
  <sortState xmlns:xlrd2="http://schemas.microsoft.com/office/spreadsheetml/2017/richdata2" ref="B107:K130">
    <sortCondition descending="1" ref="K106:K130"/>
  </sortState>
  <pageMargins left="0.7" right="0.7" top="0.75" bottom="0.75" header="0.3" footer="0.3"/>
  <pageSetup paperSize="9" scale="85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0"/>
  <sheetViews>
    <sheetView workbookViewId="0">
      <selection activeCell="C2" sqref="C2"/>
    </sheetView>
  </sheetViews>
  <sheetFormatPr defaultRowHeight="14.4" x14ac:dyDescent="0.3"/>
  <cols>
    <col min="2" max="2" width="9.109375" style="3"/>
    <col min="3" max="3" width="36.5546875" style="3" customWidth="1"/>
    <col min="4" max="4" width="26.109375" style="3" customWidth="1"/>
    <col min="5" max="5" width="24" customWidth="1"/>
    <col min="6" max="6" width="13.6640625" customWidth="1"/>
    <col min="7" max="7" width="13.5546875" customWidth="1"/>
    <col min="8" max="9" width="16.6640625" customWidth="1"/>
  </cols>
  <sheetData>
    <row r="2" spans="2:10" x14ac:dyDescent="0.3">
      <c r="C2" s="3" t="s">
        <v>127</v>
      </c>
    </row>
    <row r="3" spans="2:10" ht="15" thickBot="1" x14ac:dyDescent="0.35"/>
    <row r="4" spans="2:10" ht="15" thickBot="1" x14ac:dyDescent="0.35">
      <c r="B4" s="73"/>
      <c r="C4" s="74" t="s">
        <v>1</v>
      </c>
      <c r="D4" s="75" t="s">
        <v>2</v>
      </c>
      <c r="E4" s="75" t="s">
        <v>3</v>
      </c>
      <c r="F4" s="75" t="s">
        <v>4</v>
      </c>
      <c r="G4" s="76" t="s">
        <v>5</v>
      </c>
      <c r="H4" s="76" t="s">
        <v>6</v>
      </c>
      <c r="I4" s="77" t="s">
        <v>7</v>
      </c>
      <c r="J4" s="73" t="s">
        <v>8</v>
      </c>
    </row>
    <row r="5" spans="2:10" x14ac:dyDescent="0.3">
      <c r="B5" s="56">
        <v>1</v>
      </c>
      <c r="C5" s="46" t="s">
        <v>130</v>
      </c>
      <c r="D5" s="78">
        <v>235</v>
      </c>
      <c r="E5" s="52">
        <v>300</v>
      </c>
      <c r="F5" s="52">
        <v>300</v>
      </c>
      <c r="G5" s="52">
        <v>240</v>
      </c>
      <c r="H5" s="54">
        <v>270</v>
      </c>
      <c r="I5" s="55">
        <v>220</v>
      </c>
      <c r="J5" s="56">
        <f t="shared" ref="J5:J50" si="0">SUM(D5:I5)</f>
        <v>1565</v>
      </c>
    </row>
    <row r="6" spans="2:10" x14ac:dyDescent="0.3">
      <c r="B6" s="56">
        <v>2</v>
      </c>
      <c r="C6" s="48" t="s">
        <v>129</v>
      </c>
      <c r="D6" s="79">
        <v>310</v>
      </c>
      <c r="E6" s="57">
        <v>116</v>
      </c>
      <c r="F6" s="57">
        <v>295</v>
      </c>
      <c r="G6" s="57">
        <v>280</v>
      </c>
      <c r="H6" s="58">
        <v>336</v>
      </c>
      <c r="I6" s="55">
        <v>150</v>
      </c>
      <c r="J6" s="56">
        <f t="shared" si="0"/>
        <v>1487</v>
      </c>
    </row>
    <row r="7" spans="2:10" x14ac:dyDescent="0.3">
      <c r="B7" s="56">
        <v>3</v>
      </c>
      <c r="C7" s="48" t="s">
        <v>128</v>
      </c>
      <c r="D7" s="79">
        <v>180</v>
      </c>
      <c r="E7" s="57">
        <v>205</v>
      </c>
      <c r="F7" s="57">
        <v>143</v>
      </c>
      <c r="G7" s="57">
        <v>290</v>
      </c>
      <c r="H7" s="58">
        <v>191</v>
      </c>
      <c r="I7" s="55">
        <v>285</v>
      </c>
      <c r="J7" s="56">
        <f t="shared" si="0"/>
        <v>1294</v>
      </c>
    </row>
    <row r="8" spans="2:10" x14ac:dyDescent="0.3">
      <c r="B8" s="56">
        <v>4</v>
      </c>
      <c r="C8" s="48" t="s">
        <v>131</v>
      </c>
      <c r="D8" s="79">
        <v>180</v>
      </c>
      <c r="E8" s="57">
        <v>178</v>
      </c>
      <c r="F8" s="57">
        <v>170</v>
      </c>
      <c r="G8" s="57">
        <v>170</v>
      </c>
      <c r="H8" s="58">
        <v>220</v>
      </c>
      <c r="I8" s="55">
        <v>200</v>
      </c>
      <c r="J8" s="56">
        <f t="shared" si="0"/>
        <v>1118</v>
      </c>
    </row>
    <row r="9" spans="2:10" x14ac:dyDescent="0.3">
      <c r="B9" s="56">
        <v>5</v>
      </c>
      <c r="C9" s="48" t="s">
        <v>132</v>
      </c>
      <c r="D9" s="79">
        <v>183</v>
      </c>
      <c r="E9" s="57">
        <v>204</v>
      </c>
      <c r="F9" s="57">
        <v>200</v>
      </c>
      <c r="G9" s="57">
        <v>152</v>
      </c>
      <c r="H9" s="58">
        <v>165</v>
      </c>
      <c r="I9" s="55">
        <v>25</v>
      </c>
      <c r="J9" s="56">
        <f t="shared" si="0"/>
        <v>929</v>
      </c>
    </row>
    <row r="10" spans="2:10" x14ac:dyDescent="0.3">
      <c r="B10" s="56">
        <v>6</v>
      </c>
      <c r="C10" s="48" t="s">
        <v>344</v>
      </c>
      <c r="D10" s="79">
        <v>187</v>
      </c>
      <c r="E10" s="57"/>
      <c r="F10" s="57">
        <v>188</v>
      </c>
      <c r="G10" s="57">
        <v>204</v>
      </c>
      <c r="H10" s="58">
        <v>191</v>
      </c>
      <c r="I10" s="55">
        <v>85</v>
      </c>
      <c r="J10" s="56">
        <f t="shared" si="0"/>
        <v>855</v>
      </c>
    </row>
    <row r="11" spans="2:10" x14ac:dyDescent="0.3">
      <c r="B11" s="56">
        <v>7</v>
      </c>
      <c r="C11" s="48" t="s">
        <v>141</v>
      </c>
      <c r="D11" s="79">
        <v>111</v>
      </c>
      <c r="E11" s="57">
        <v>105</v>
      </c>
      <c r="F11" s="57">
        <v>141</v>
      </c>
      <c r="G11" s="57">
        <v>134</v>
      </c>
      <c r="H11" s="58">
        <v>158</v>
      </c>
      <c r="I11" s="55">
        <v>140</v>
      </c>
      <c r="J11" s="56">
        <f t="shared" si="0"/>
        <v>789</v>
      </c>
    </row>
    <row r="12" spans="2:10" x14ac:dyDescent="0.3">
      <c r="B12" s="56">
        <v>8</v>
      </c>
      <c r="C12" s="48" t="s">
        <v>148</v>
      </c>
      <c r="D12" s="79">
        <v>76</v>
      </c>
      <c r="E12" s="57">
        <v>111</v>
      </c>
      <c r="F12" s="57">
        <v>104</v>
      </c>
      <c r="G12" s="57">
        <v>119</v>
      </c>
      <c r="H12" s="58">
        <v>121</v>
      </c>
      <c r="I12" s="55"/>
      <c r="J12" s="56">
        <f t="shared" si="0"/>
        <v>531</v>
      </c>
    </row>
    <row r="13" spans="2:10" x14ac:dyDescent="0.3">
      <c r="B13" s="56">
        <v>9</v>
      </c>
      <c r="C13" s="48" t="s">
        <v>137</v>
      </c>
      <c r="D13" s="79">
        <v>70</v>
      </c>
      <c r="E13" s="57">
        <v>140</v>
      </c>
      <c r="F13" s="57">
        <v>70</v>
      </c>
      <c r="G13" s="57">
        <v>50</v>
      </c>
      <c r="H13" s="58">
        <v>70</v>
      </c>
      <c r="I13" s="55"/>
      <c r="J13" s="56">
        <f t="shared" si="0"/>
        <v>400</v>
      </c>
    </row>
    <row r="14" spans="2:10" x14ac:dyDescent="0.3">
      <c r="B14" s="56">
        <v>10</v>
      </c>
      <c r="C14" s="48" t="s">
        <v>143</v>
      </c>
      <c r="D14" s="79">
        <v>179</v>
      </c>
      <c r="E14" s="57"/>
      <c r="F14" s="57">
        <v>200</v>
      </c>
      <c r="G14" s="57"/>
      <c r="H14" s="58"/>
      <c r="I14" s="55"/>
      <c r="J14" s="56">
        <f t="shared" si="0"/>
        <v>379</v>
      </c>
    </row>
    <row r="15" spans="2:10" x14ac:dyDescent="0.3">
      <c r="B15" s="56">
        <v>11</v>
      </c>
      <c r="C15" s="48" t="s">
        <v>142</v>
      </c>
      <c r="D15" s="79">
        <v>20</v>
      </c>
      <c r="E15" s="57">
        <v>95</v>
      </c>
      <c r="F15" s="57">
        <v>85</v>
      </c>
      <c r="G15" s="57">
        <v>67</v>
      </c>
      <c r="H15" s="58">
        <v>30</v>
      </c>
      <c r="I15" s="55">
        <v>77</v>
      </c>
      <c r="J15" s="56">
        <f t="shared" si="0"/>
        <v>374</v>
      </c>
    </row>
    <row r="16" spans="2:10" x14ac:dyDescent="0.3">
      <c r="B16" s="56">
        <v>12</v>
      </c>
      <c r="C16" s="48" t="s">
        <v>135</v>
      </c>
      <c r="D16" s="79">
        <v>100</v>
      </c>
      <c r="E16" s="57"/>
      <c r="F16" s="57"/>
      <c r="G16" s="57">
        <v>100</v>
      </c>
      <c r="H16" s="58"/>
      <c r="I16" s="55"/>
      <c r="J16" s="56">
        <f t="shared" si="0"/>
        <v>200</v>
      </c>
    </row>
    <row r="17" spans="2:10" x14ac:dyDescent="0.3">
      <c r="B17" s="56">
        <v>13</v>
      </c>
      <c r="C17" s="48" t="s">
        <v>160</v>
      </c>
      <c r="D17" s="79">
        <v>59</v>
      </c>
      <c r="E17" s="57">
        <v>32</v>
      </c>
      <c r="F17" s="57">
        <v>20</v>
      </c>
      <c r="G17" s="57">
        <v>38</v>
      </c>
      <c r="H17" s="58">
        <v>43</v>
      </c>
      <c r="I17" s="55"/>
      <c r="J17" s="56">
        <f t="shared" si="0"/>
        <v>192</v>
      </c>
    </row>
    <row r="18" spans="2:10" x14ac:dyDescent="0.3">
      <c r="B18" s="56">
        <v>14</v>
      </c>
      <c r="C18" s="48" t="s">
        <v>138</v>
      </c>
      <c r="D18" s="79">
        <v>50</v>
      </c>
      <c r="E18" s="57">
        <v>50</v>
      </c>
      <c r="F18" s="57">
        <v>35</v>
      </c>
      <c r="G18" s="57">
        <v>45</v>
      </c>
      <c r="H18" s="58"/>
      <c r="I18" s="55"/>
      <c r="J18" s="56">
        <f t="shared" si="0"/>
        <v>180</v>
      </c>
    </row>
    <row r="19" spans="2:10" x14ac:dyDescent="0.3">
      <c r="B19" s="56">
        <v>15</v>
      </c>
      <c r="C19" s="48" t="s">
        <v>136</v>
      </c>
      <c r="D19" s="79">
        <v>25</v>
      </c>
      <c r="E19" s="57">
        <v>75</v>
      </c>
      <c r="F19" s="57">
        <v>45</v>
      </c>
      <c r="G19" s="57"/>
      <c r="H19" s="58"/>
      <c r="I19" s="55"/>
      <c r="J19" s="56">
        <f t="shared" si="0"/>
        <v>145</v>
      </c>
    </row>
    <row r="20" spans="2:10" x14ac:dyDescent="0.3">
      <c r="B20" s="56">
        <v>16</v>
      </c>
      <c r="C20" s="48" t="s">
        <v>190</v>
      </c>
      <c r="D20" s="79">
        <v>50</v>
      </c>
      <c r="E20" s="57">
        <v>35</v>
      </c>
      <c r="F20" s="57">
        <v>35</v>
      </c>
      <c r="G20" s="57">
        <v>25</v>
      </c>
      <c r="H20" s="58"/>
      <c r="I20" s="55"/>
      <c r="J20" s="56">
        <f t="shared" si="0"/>
        <v>145</v>
      </c>
    </row>
    <row r="21" spans="2:10" x14ac:dyDescent="0.3">
      <c r="B21" s="56">
        <v>17</v>
      </c>
      <c r="C21" s="48" t="s">
        <v>158</v>
      </c>
      <c r="D21" s="79"/>
      <c r="E21" s="57"/>
      <c r="F21" s="57"/>
      <c r="G21" s="57"/>
      <c r="H21" s="58">
        <v>130</v>
      </c>
      <c r="I21" s="55"/>
      <c r="J21" s="56">
        <f t="shared" si="0"/>
        <v>130</v>
      </c>
    </row>
    <row r="22" spans="2:10" x14ac:dyDescent="0.3">
      <c r="B22" s="56">
        <v>18</v>
      </c>
      <c r="C22" s="48" t="s">
        <v>134</v>
      </c>
      <c r="D22" s="79"/>
      <c r="E22" s="57">
        <v>35</v>
      </c>
      <c r="F22" s="57"/>
      <c r="G22" s="57">
        <v>36</v>
      </c>
      <c r="H22" s="58"/>
      <c r="I22" s="55">
        <v>50</v>
      </c>
      <c r="J22" s="56">
        <f t="shared" si="0"/>
        <v>121</v>
      </c>
    </row>
    <row r="23" spans="2:10" x14ac:dyDescent="0.3">
      <c r="B23" s="56">
        <v>19</v>
      </c>
      <c r="C23" s="48" t="s">
        <v>159</v>
      </c>
      <c r="D23" s="79"/>
      <c r="E23" s="57"/>
      <c r="F23" s="57"/>
      <c r="G23" s="57"/>
      <c r="H23" s="58">
        <v>60</v>
      </c>
      <c r="I23" s="55">
        <v>35</v>
      </c>
      <c r="J23" s="56">
        <f t="shared" si="0"/>
        <v>95</v>
      </c>
    </row>
    <row r="24" spans="2:10" x14ac:dyDescent="0.3">
      <c r="B24" s="56">
        <v>20</v>
      </c>
      <c r="C24" s="48" t="s">
        <v>150</v>
      </c>
      <c r="D24" s="79"/>
      <c r="E24" s="57">
        <v>75</v>
      </c>
      <c r="F24" s="57"/>
      <c r="G24" s="57">
        <v>18</v>
      </c>
      <c r="H24" s="58"/>
      <c r="I24" s="55"/>
      <c r="J24" s="56">
        <f t="shared" si="0"/>
        <v>93</v>
      </c>
    </row>
    <row r="25" spans="2:10" x14ac:dyDescent="0.3">
      <c r="B25" s="56">
        <v>21</v>
      </c>
      <c r="C25" s="48" t="s">
        <v>435</v>
      </c>
      <c r="D25" s="79"/>
      <c r="E25" s="57"/>
      <c r="F25" s="57"/>
      <c r="G25" s="57"/>
      <c r="H25" s="58"/>
      <c r="I25" s="55">
        <v>50</v>
      </c>
      <c r="J25" s="56">
        <f t="shared" si="0"/>
        <v>50</v>
      </c>
    </row>
    <row r="26" spans="2:10" x14ac:dyDescent="0.3">
      <c r="B26" s="56">
        <v>22</v>
      </c>
      <c r="C26" s="81" t="s">
        <v>189</v>
      </c>
      <c r="D26" s="82">
        <v>50</v>
      </c>
      <c r="E26" s="83"/>
      <c r="F26" s="83"/>
      <c r="G26" s="83"/>
      <c r="H26" s="84"/>
      <c r="I26" s="86"/>
      <c r="J26" s="56">
        <f t="shared" si="0"/>
        <v>50</v>
      </c>
    </row>
    <row r="27" spans="2:10" x14ac:dyDescent="0.3">
      <c r="B27" s="56">
        <v>23</v>
      </c>
      <c r="C27" s="48" t="s">
        <v>236</v>
      </c>
      <c r="D27" s="79"/>
      <c r="E27" s="57">
        <v>50</v>
      </c>
      <c r="F27" s="57"/>
      <c r="G27" s="57"/>
      <c r="H27" s="58"/>
      <c r="I27" s="55"/>
      <c r="J27" s="56">
        <f t="shared" si="0"/>
        <v>50</v>
      </c>
    </row>
    <row r="28" spans="2:10" x14ac:dyDescent="0.3">
      <c r="B28" s="56">
        <v>24</v>
      </c>
      <c r="C28" s="48" t="s">
        <v>154</v>
      </c>
      <c r="D28" s="79"/>
      <c r="E28" s="57"/>
      <c r="F28" s="57">
        <v>50</v>
      </c>
      <c r="G28" s="57"/>
      <c r="H28" s="58"/>
      <c r="I28" s="55"/>
      <c r="J28" s="56">
        <f t="shared" si="0"/>
        <v>50</v>
      </c>
    </row>
    <row r="29" spans="2:10" x14ac:dyDescent="0.3">
      <c r="B29" s="56">
        <v>25</v>
      </c>
      <c r="C29" s="48" t="s">
        <v>149</v>
      </c>
      <c r="D29" s="79"/>
      <c r="E29" s="57"/>
      <c r="F29" s="57"/>
      <c r="G29" s="57"/>
      <c r="H29" s="58">
        <v>50</v>
      </c>
      <c r="I29" s="55"/>
      <c r="J29" s="56">
        <f t="shared" si="0"/>
        <v>50</v>
      </c>
    </row>
    <row r="30" spans="2:10" x14ac:dyDescent="0.3">
      <c r="B30" s="56">
        <v>26</v>
      </c>
      <c r="C30" s="81" t="s">
        <v>437</v>
      </c>
      <c r="D30" s="82"/>
      <c r="E30" s="83"/>
      <c r="F30" s="83"/>
      <c r="G30" s="83"/>
      <c r="H30" s="84"/>
      <c r="I30" s="86">
        <v>50</v>
      </c>
      <c r="J30" s="56">
        <f t="shared" si="0"/>
        <v>50</v>
      </c>
    </row>
    <row r="31" spans="2:10" x14ac:dyDescent="0.3">
      <c r="B31" s="56">
        <v>27</v>
      </c>
      <c r="C31" s="48" t="s">
        <v>426</v>
      </c>
      <c r="D31" s="79"/>
      <c r="E31" s="57"/>
      <c r="F31" s="57"/>
      <c r="G31" s="57"/>
      <c r="H31" s="58">
        <v>40</v>
      </c>
      <c r="I31" s="55"/>
      <c r="J31" s="56">
        <f t="shared" si="0"/>
        <v>40</v>
      </c>
    </row>
    <row r="32" spans="2:10" x14ac:dyDescent="0.3">
      <c r="B32" s="56">
        <v>28</v>
      </c>
      <c r="C32" s="48" t="s">
        <v>157</v>
      </c>
      <c r="D32" s="79">
        <v>36</v>
      </c>
      <c r="E32" s="57"/>
      <c r="F32" s="57"/>
      <c r="G32" s="57"/>
      <c r="H32" s="58"/>
      <c r="I32" s="55"/>
      <c r="J32" s="56">
        <f t="shared" si="0"/>
        <v>36</v>
      </c>
    </row>
    <row r="33" spans="2:10" x14ac:dyDescent="0.3">
      <c r="B33" s="56">
        <v>29</v>
      </c>
      <c r="C33" s="48" t="s">
        <v>235</v>
      </c>
      <c r="D33" s="79"/>
      <c r="E33" s="57">
        <v>36</v>
      </c>
      <c r="F33" s="57"/>
      <c r="G33" s="57"/>
      <c r="H33" s="58"/>
      <c r="I33" s="55"/>
      <c r="J33" s="56">
        <f t="shared" si="0"/>
        <v>36</v>
      </c>
    </row>
    <row r="34" spans="2:10" x14ac:dyDescent="0.3">
      <c r="B34" s="56">
        <v>30</v>
      </c>
      <c r="C34" s="48" t="s">
        <v>378</v>
      </c>
      <c r="D34" s="79"/>
      <c r="E34" s="57"/>
      <c r="F34" s="57"/>
      <c r="G34" s="57">
        <v>35</v>
      </c>
      <c r="H34" s="58"/>
      <c r="I34" s="55"/>
      <c r="J34" s="56">
        <f t="shared" si="0"/>
        <v>35</v>
      </c>
    </row>
    <row r="35" spans="2:10" x14ac:dyDescent="0.3">
      <c r="B35" s="56">
        <v>31</v>
      </c>
      <c r="C35" s="48" t="s">
        <v>153</v>
      </c>
      <c r="D35" s="79"/>
      <c r="E35" s="57">
        <v>20</v>
      </c>
      <c r="F35" s="57"/>
      <c r="G35" s="57">
        <v>10</v>
      </c>
      <c r="H35" s="58"/>
      <c r="I35" s="55"/>
      <c r="J35" s="56">
        <f t="shared" si="0"/>
        <v>30</v>
      </c>
    </row>
    <row r="36" spans="2:10" x14ac:dyDescent="0.3">
      <c r="B36" s="56">
        <v>32</v>
      </c>
      <c r="C36" s="50" t="s">
        <v>427</v>
      </c>
      <c r="D36" s="80"/>
      <c r="E36" s="53"/>
      <c r="F36" s="53"/>
      <c r="G36" s="53"/>
      <c r="H36" s="60">
        <v>25</v>
      </c>
      <c r="I36" s="55"/>
      <c r="J36" s="56">
        <f t="shared" si="0"/>
        <v>25</v>
      </c>
    </row>
    <row r="37" spans="2:10" x14ac:dyDescent="0.3">
      <c r="B37" s="56">
        <v>33</v>
      </c>
      <c r="C37" s="50" t="s">
        <v>429</v>
      </c>
      <c r="D37" s="80"/>
      <c r="E37" s="53"/>
      <c r="F37" s="53"/>
      <c r="G37" s="53"/>
      <c r="H37" s="60">
        <v>0</v>
      </c>
      <c r="I37" s="55">
        <v>25</v>
      </c>
      <c r="J37" s="56">
        <f t="shared" si="0"/>
        <v>25</v>
      </c>
    </row>
    <row r="38" spans="2:10" x14ac:dyDescent="0.3">
      <c r="B38" s="56">
        <v>34</v>
      </c>
      <c r="C38" s="50" t="s">
        <v>161</v>
      </c>
      <c r="D38" s="80"/>
      <c r="E38" s="53"/>
      <c r="F38" s="53"/>
      <c r="G38" s="53">
        <v>14</v>
      </c>
      <c r="H38" s="60"/>
      <c r="I38" s="55"/>
      <c r="J38" s="56">
        <f t="shared" si="0"/>
        <v>14</v>
      </c>
    </row>
    <row r="39" spans="2:10" x14ac:dyDescent="0.3">
      <c r="B39" s="56">
        <v>35</v>
      </c>
      <c r="C39" s="50" t="s">
        <v>428</v>
      </c>
      <c r="D39" s="80"/>
      <c r="E39" s="53">
        <v>8</v>
      </c>
      <c r="F39" s="53"/>
      <c r="G39" s="53"/>
      <c r="H39" s="60"/>
      <c r="I39" s="57"/>
      <c r="J39" s="56">
        <f t="shared" si="0"/>
        <v>8</v>
      </c>
    </row>
    <row r="40" spans="2:10" x14ac:dyDescent="0.3">
      <c r="B40" s="56">
        <v>36</v>
      </c>
      <c r="C40" s="50" t="s">
        <v>133</v>
      </c>
      <c r="D40" s="80"/>
      <c r="E40" s="53"/>
      <c r="F40" s="53"/>
      <c r="G40" s="53"/>
      <c r="H40" s="60"/>
      <c r="I40" s="57"/>
      <c r="J40" s="56">
        <f t="shared" si="0"/>
        <v>0</v>
      </c>
    </row>
    <row r="41" spans="2:10" x14ac:dyDescent="0.3">
      <c r="B41" s="56">
        <v>37</v>
      </c>
      <c r="C41" s="50" t="s">
        <v>139</v>
      </c>
      <c r="D41" s="80"/>
      <c r="E41" s="53"/>
      <c r="F41" s="53"/>
      <c r="G41" s="53"/>
      <c r="H41" s="60"/>
      <c r="I41" s="60"/>
      <c r="J41" s="56">
        <f t="shared" si="0"/>
        <v>0</v>
      </c>
    </row>
    <row r="42" spans="2:10" x14ac:dyDescent="0.3">
      <c r="B42" s="56">
        <v>38</v>
      </c>
      <c r="C42" s="50" t="s">
        <v>140</v>
      </c>
      <c r="D42" s="80"/>
      <c r="E42" s="53"/>
      <c r="F42" s="53"/>
      <c r="G42" s="53"/>
      <c r="H42" s="60"/>
      <c r="I42" s="60"/>
      <c r="J42" s="56">
        <f t="shared" si="0"/>
        <v>0</v>
      </c>
    </row>
    <row r="43" spans="2:10" x14ac:dyDescent="0.3">
      <c r="B43" s="56">
        <v>39</v>
      </c>
      <c r="C43" s="50" t="s">
        <v>144</v>
      </c>
      <c r="D43" s="80"/>
      <c r="E43" s="53"/>
      <c r="F43" s="53"/>
      <c r="G43" s="53"/>
      <c r="H43" s="60"/>
      <c r="I43" s="60"/>
      <c r="J43" s="56">
        <f t="shared" si="0"/>
        <v>0</v>
      </c>
    </row>
    <row r="44" spans="2:10" x14ac:dyDescent="0.3">
      <c r="B44" s="56">
        <v>40</v>
      </c>
      <c r="C44" s="50" t="s">
        <v>145</v>
      </c>
      <c r="D44" s="80"/>
      <c r="E44" s="53"/>
      <c r="F44" s="53"/>
      <c r="G44" s="53"/>
      <c r="H44" s="60"/>
      <c r="I44" s="60"/>
      <c r="J44" s="56">
        <f t="shared" si="0"/>
        <v>0</v>
      </c>
    </row>
    <row r="45" spans="2:10" x14ac:dyDescent="0.3">
      <c r="B45" s="56">
        <v>41</v>
      </c>
      <c r="C45" s="50" t="s">
        <v>146</v>
      </c>
      <c r="D45" s="80"/>
      <c r="E45" s="53"/>
      <c r="F45" s="60"/>
      <c r="G45" s="53"/>
      <c r="H45" s="60"/>
      <c r="I45" s="60"/>
      <c r="J45" s="56">
        <f t="shared" si="0"/>
        <v>0</v>
      </c>
    </row>
    <row r="46" spans="2:10" x14ac:dyDescent="0.3">
      <c r="B46" s="56">
        <v>42</v>
      </c>
      <c r="C46" s="50" t="s">
        <v>147</v>
      </c>
      <c r="D46" s="80"/>
      <c r="E46" s="53"/>
      <c r="F46" s="60"/>
      <c r="G46" s="53"/>
      <c r="H46" s="60"/>
      <c r="I46" s="60"/>
      <c r="J46" s="56">
        <f t="shared" si="0"/>
        <v>0</v>
      </c>
    </row>
    <row r="47" spans="2:10" x14ac:dyDescent="0.3">
      <c r="B47" s="56">
        <v>43</v>
      </c>
      <c r="C47" s="50" t="s">
        <v>151</v>
      </c>
      <c r="D47" s="80"/>
      <c r="E47" s="53"/>
      <c r="F47" s="60"/>
      <c r="G47" s="53"/>
      <c r="H47" s="60"/>
      <c r="I47" s="60"/>
      <c r="J47" s="56">
        <f t="shared" si="0"/>
        <v>0</v>
      </c>
    </row>
    <row r="48" spans="2:10" x14ac:dyDescent="0.3">
      <c r="B48" s="56">
        <v>44</v>
      </c>
      <c r="C48" s="50" t="s">
        <v>152</v>
      </c>
      <c r="D48" s="80"/>
      <c r="E48" s="53"/>
      <c r="F48" s="60"/>
      <c r="G48" s="53"/>
      <c r="H48" s="60"/>
      <c r="I48" s="60"/>
      <c r="J48" s="56">
        <f t="shared" si="0"/>
        <v>0</v>
      </c>
    </row>
    <row r="49" spans="2:10" x14ac:dyDescent="0.3">
      <c r="B49" s="56">
        <v>45</v>
      </c>
      <c r="C49" s="50" t="s">
        <v>155</v>
      </c>
      <c r="D49" s="80"/>
      <c r="E49" s="53"/>
      <c r="F49" s="60"/>
      <c r="G49" s="53"/>
      <c r="H49" s="60"/>
      <c r="I49" s="60"/>
      <c r="J49" s="56">
        <f t="shared" si="0"/>
        <v>0</v>
      </c>
    </row>
    <row r="50" spans="2:10" ht="15" thickBot="1" x14ac:dyDescent="0.35">
      <c r="B50" s="56">
        <v>46</v>
      </c>
      <c r="C50" s="67" t="s">
        <v>156</v>
      </c>
      <c r="D50" s="69"/>
      <c r="E50" s="69"/>
      <c r="F50" s="85"/>
      <c r="G50" s="69"/>
      <c r="H50" s="85"/>
      <c r="I50" s="70"/>
      <c r="J50" s="66">
        <f t="shared" si="0"/>
        <v>0</v>
      </c>
    </row>
  </sheetData>
  <sortState xmlns:xlrd2="http://schemas.microsoft.com/office/spreadsheetml/2017/richdata2" ref="B5:J50">
    <sortCondition descending="1" ref="J4:J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E6E1-2D2F-4980-AD61-D4EB232A975F}">
  <dimension ref="A2:I178"/>
  <sheetViews>
    <sheetView tabSelected="1" workbookViewId="0">
      <selection activeCell="A2" sqref="A2"/>
    </sheetView>
  </sheetViews>
  <sheetFormatPr defaultRowHeight="14.4" x14ac:dyDescent="0.3"/>
  <cols>
    <col min="2" max="2" width="29.88671875" customWidth="1"/>
    <col min="3" max="3" width="25.44140625" customWidth="1"/>
    <col min="4" max="4" width="10" customWidth="1"/>
    <col min="5" max="5" width="12.44140625" customWidth="1"/>
    <col min="6" max="6" width="15.44140625" customWidth="1"/>
    <col min="7" max="7" width="16" customWidth="1"/>
    <col min="8" max="8" width="16.6640625" customWidth="1"/>
  </cols>
  <sheetData>
    <row r="2" spans="1:9" x14ac:dyDescent="0.3">
      <c r="B2" s="17" t="s">
        <v>16</v>
      </c>
      <c r="C2" s="17"/>
      <c r="D2" s="3"/>
      <c r="E2" s="3"/>
      <c r="F2" s="3"/>
      <c r="G2" s="3"/>
      <c r="H2" s="3"/>
    </row>
    <row r="3" spans="1:9" x14ac:dyDescent="0.3">
      <c r="B3" s="17"/>
      <c r="C3" s="17"/>
      <c r="D3" s="3"/>
      <c r="E3" s="3"/>
      <c r="F3" s="3"/>
      <c r="G3" s="3"/>
      <c r="H3" s="3"/>
    </row>
    <row r="4" spans="1:9" x14ac:dyDescent="0.3">
      <c r="B4" s="17"/>
      <c r="C4" s="17"/>
      <c r="D4" s="3"/>
      <c r="E4" s="3"/>
      <c r="F4" s="3"/>
      <c r="G4" s="3"/>
      <c r="H4" s="3"/>
    </row>
    <row r="5" spans="1:9" x14ac:dyDescent="0.3">
      <c r="A5" s="16" t="s">
        <v>69</v>
      </c>
      <c r="B5" s="17"/>
      <c r="C5" s="17"/>
      <c r="D5" s="3"/>
      <c r="E5" s="3"/>
      <c r="F5" s="3"/>
      <c r="G5" s="3"/>
      <c r="H5" s="3"/>
      <c r="I5" s="3"/>
    </row>
    <row r="6" spans="1:9" ht="15" thickBot="1" x14ac:dyDescent="0.35">
      <c r="A6" s="3"/>
      <c r="B6" s="17"/>
      <c r="C6" s="17"/>
      <c r="D6" s="3"/>
      <c r="E6" s="3"/>
      <c r="F6" s="3"/>
      <c r="G6" s="3"/>
      <c r="H6" s="3"/>
      <c r="I6" s="3"/>
    </row>
    <row r="7" spans="1:9" ht="15" thickBot="1" x14ac:dyDescent="0.35">
      <c r="A7" s="4"/>
      <c r="B7" s="18" t="s">
        <v>0</v>
      </c>
      <c r="C7" s="19" t="s">
        <v>1</v>
      </c>
      <c r="D7" s="8" t="s">
        <v>238</v>
      </c>
      <c r="E7" s="8" t="s">
        <v>317</v>
      </c>
      <c r="F7" s="9" t="s">
        <v>318</v>
      </c>
      <c r="G7" s="9" t="s">
        <v>319</v>
      </c>
      <c r="H7" s="9"/>
      <c r="I7" s="4" t="s">
        <v>8</v>
      </c>
    </row>
    <row r="8" spans="1:9" x14ac:dyDescent="0.3">
      <c r="A8" s="5">
        <v>1</v>
      </c>
      <c r="B8" s="46" t="s">
        <v>239</v>
      </c>
      <c r="C8" s="51" t="s">
        <v>73</v>
      </c>
      <c r="D8" s="52">
        <v>35</v>
      </c>
      <c r="E8" s="52">
        <v>50</v>
      </c>
      <c r="F8" s="52">
        <v>50</v>
      </c>
      <c r="G8" s="52">
        <v>25</v>
      </c>
      <c r="H8" s="36"/>
      <c r="I8" s="56">
        <f t="shared" ref="I8:I26" si="0">SUM(D8:H8)</f>
        <v>160</v>
      </c>
    </row>
    <row r="9" spans="1:9" x14ac:dyDescent="0.3">
      <c r="A9" s="5">
        <v>2</v>
      </c>
      <c r="B9" s="48" t="s">
        <v>237</v>
      </c>
      <c r="C9" s="51" t="s">
        <v>61</v>
      </c>
      <c r="D9" s="57">
        <v>50</v>
      </c>
      <c r="E9" s="57"/>
      <c r="F9" s="57"/>
      <c r="G9" s="57">
        <v>50</v>
      </c>
      <c r="H9" s="58"/>
      <c r="I9" s="56">
        <f t="shared" si="0"/>
        <v>100</v>
      </c>
    </row>
    <row r="10" spans="1:9" x14ac:dyDescent="0.3">
      <c r="A10" s="5">
        <v>3</v>
      </c>
      <c r="B10" s="48" t="s">
        <v>244</v>
      </c>
      <c r="C10" s="51" t="s">
        <v>79</v>
      </c>
      <c r="D10" s="57">
        <v>14</v>
      </c>
      <c r="E10" s="57">
        <v>20</v>
      </c>
      <c r="F10" s="57">
        <v>35</v>
      </c>
      <c r="G10" s="57">
        <v>16</v>
      </c>
      <c r="H10" s="41"/>
      <c r="I10" s="56">
        <f t="shared" si="0"/>
        <v>85</v>
      </c>
    </row>
    <row r="11" spans="1:9" x14ac:dyDescent="0.3">
      <c r="A11" s="5">
        <v>4</v>
      </c>
      <c r="B11" s="48" t="s">
        <v>396</v>
      </c>
      <c r="C11" s="49" t="s">
        <v>79</v>
      </c>
      <c r="D11" s="57"/>
      <c r="E11" s="57">
        <v>35</v>
      </c>
      <c r="F11" s="40"/>
      <c r="G11" s="57">
        <v>20</v>
      </c>
      <c r="H11" s="41"/>
      <c r="I11" s="56">
        <f t="shared" si="0"/>
        <v>55</v>
      </c>
    </row>
    <row r="12" spans="1:9" x14ac:dyDescent="0.3">
      <c r="A12" s="5">
        <v>5</v>
      </c>
      <c r="B12" s="50" t="s">
        <v>250</v>
      </c>
      <c r="C12" s="49" t="s">
        <v>249</v>
      </c>
      <c r="D12" s="53">
        <v>8</v>
      </c>
      <c r="E12" s="53">
        <v>14</v>
      </c>
      <c r="F12" s="37"/>
      <c r="G12" s="53">
        <v>18</v>
      </c>
      <c r="H12" s="38"/>
      <c r="I12" s="56">
        <f t="shared" si="0"/>
        <v>40</v>
      </c>
    </row>
    <row r="13" spans="1:9" x14ac:dyDescent="0.3">
      <c r="A13" s="5">
        <v>6</v>
      </c>
      <c r="B13" s="50" t="s">
        <v>446</v>
      </c>
      <c r="C13" s="51" t="s">
        <v>82</v>
      </c>
      <c r="D13" s="53"/>
      <c r="E13" s="53"/>
      <c r="F13" s="37"/>
      <c r="G13" s="53">
        <v>35</v>
      </c>
      <c r="H13" s="38"/>
      <c r="I13" s="63">
        <f t="shared" si="0"/>
        <v>35</v>
      </c>
    </row>
    <row r="14" spans="1:9" x14ac:dyDescent="0.3">
      <c r="A14" s="5">
        <v>7</v>
      </c>
      <c r="B14" s="48" t="s">
        <v>240</v>
      </c>
      <c r="C14" s="51" t="s">
        <v>61</v>
      </c>
      <c r="D14" s="64">
        <v>25</v>
      </c>
      <c r="E14" s="57"/>
      <c r="F14" s="40"/>
      <c r="G14" s="40"/>
      <c r="H14" s="41"/>
      <c r="I14" s="56">
        <f t="shared" si="0"/>
        <v>25</v>
      </c>
    </row>
    <row r="15" spans="1:9" x14ac:dyDescent="0.3">
      <c r="A15" s="5">
        <v>8</v>
      </c>
      <c r="B15" s="50" t="s">
        <v>397</v>
      </c>
      <c r="C15" s="51" t="s">
        <v>30</v>
      </c>
      <c r="D15" s="53"/>
      <c r="E15" s="53">
        <v>25</v>
      </c>
      <c r="F15" s="37"/>
      <c r="G15" s="37"/>
      <c r="H15" s="38"/>
      <c r="I15" s="56">
        <f t="shared" si="0"/>
        <v>25</v>
      </c>
    </row>
    <row r="16" spans="1:9" x14ac:dyDescent="0.3">
      <c r="A16" s="5">
        <v>9</v>
      </c>
      <c r="B16" s="50" t="s">
        <v>241</v>
      </c>
      <c r="C16" s="97" t="s">
        <v>242</v>
      </c>
      <c r="D16" s="53">
        <v>20</v>
      </c>
      <c r="E16" s="53"/>
      <c r="F16" s="37"/>
      <c r="G16" s="37"/>
      <c r="H16" s="38"/>
      <c r="I16" s="56">
        <f t="shared" si="0"/>
        <v>20</v>
      </c>
    </row>
    <row r="17" spans="1:9" x14ac:dyDescent="0.3">
      <c r="A17" s="5">
        <v>10</v>
      </c>
      <c r="B17" s="50" t="s">
        <v>243</v>
      </c>
      <c r="C17" s="51" t="s">
        <v>19</v>
      </c>
      <c r="D17" s="53">
        <v>18</v>
      </c>
      <c r="E17" s="53"/>
      <c r="F17" s="37"/>
      <c r="G17" s="37"/>
      <c r="H17" s="38"/>
      <c r="I17" s="56">
        <f t="shared" si="0"/>
        <v>18</v>
      </c>
    </row>
    <row r="18" spans="1:9" x14ac:dyDescent="0.3">
      <c r="A18" s="5">
        <v>11</v>
      </c>
      <c r="B18" s="50" t="s">
        <v>398</v>
      </c>
      <c r="C18" s="51" t="s">
        <v>79</v>
      </c>
      <c r="D18" s="53"/>
      <c r="E18" s="53">
        <v>18</v>
      </c>
      <c r="F18" s="37"/>
      <c r="G18" s="37"/>
      <c r="H18" s="38"/>
      <c r="I18" s="56">
        <f t="shared" si="0"/>
        <v>18</v>
      </c>
    </row>
    <row r="19" spans="1:9" x14ac:dyDescent="0.3">
      <c r="A19" s="5">
        <v>12</v>
      </c>
      <c r="B19" s="50" t="s">
        <v>244</v>
      </c>
      <c r="C19" s="51" t="s">
        <v>245</v>
      </c>
      <c r="D19" s="53">
        <v>16</v>
      </c>
      <c r="E19" s="53"/>
      <c r="F19" s="53"/>
      <c r="G19" s="53"/>
      <c r="H19" s="60"/>
      <c r="I19" s="56">
        <f t="shared" si="0"/>
        <v>16</v>
      </c>
    </row>
    <row r="20" spans="1:9" x14ac:dyDescent="0.3">
      <c r="A20" s="5">
        <v>13</v>
      </c>
      <c r="B20" s="50" t="s">
        <v>399</v>
      </c>
      <c r="C20" s="51" t="s">
        <v>30</v>
      </c>
      <c r="D20" s="53"/>
      <c r="E20" s="53">
        <v>16</v>
      </c>
      <c r="F20" s="37"/>
      <c r="G20" s="37"/>
      <c r="H20" s="38"/>
      <c r="I20" s="56">
        <f t="shared" si="0"/>
        <v>16</v>
      </c>
    </row>
    <row r="21" spans="1:9" x14ac:dyDescent="0.3">
      <c r="A21" s="5">
        <v>14</v>
      </c>
      <c r="B21" s="50" t="s">
        <v>246</v>
      </c>
      <c r="C21" s="1" t="s">
        <v>247</v>
      </c>
      <c r="D21" s="65">
        <v>12</v>
      </c>
      <c r="E21" s="53"/>
      <c r="F21" s="37"/>
      <c r="G21" s="37"/>
      <c r="H21" s="38"/>
      <c r="I21" s="56">
        <f t="shared" si="0"/>
        <v>12</v>
      </c>
    </row>
    <row r="22" spans="1:9" x14ac:dyDescent="0.3">
      <c r="A22" s="5">
        <v>15</v>
      </c>
      <c r="B22" s="50" t="s">
        <v>400</v>
      </c>
      <c r="C22" s="51" t="s">
        <v>10</v>
      </c>
      <c r="D22" s="53"/>
      <c r="E22" s="53">
        <v>12</v>
      </c>
      <c r="F22" s="37"/>
      <c r="G22" s="37"/>
      <c r="H22" s="38"/>
      <c r="I22" s="56">
        <f t="shared" si="0"/>
        <v>12</v>
      </c>
    </row>
    <row r="23" spans="1:9" x14ac:dyDescent="0.3">
      <c r="A23" s="5">
        <v>16</v>
      </c>
      <c r="B23" s="50" t="s">
        <v>248</v>
      </c>
      <c r="C23" s="49" t="s">
        <v>249</v>
      </c>
      <c r="D23" s="53">
        <v>10</v>
      </c>
      <c r="E23" s="53"/>
      <c r="F23" s="44"/>
      <c r="G23" s="37"/>
      <c r="H23" s="38"/>
      <c r="I23" s="56">
        <f t="shared" si="0"/>
        <v>10</v>
      </c>
    </row>
    <row r="24" spans="1:9" x14ac:dyDescent="0.3">
      <c r="A24" s="5">
        <v>17</v>
      </c>
      <c r="B24" s="50" t="s">
        <v>251</v>
      </c>
      <c r="C24" s="51" t="s">
        <v>252</v>
      </c>
      <c r="D24" s="53" t="s">
        <v>21</v>
      </c>
      <c r="E24" s="53"/>
      <c r="F24" s="37"/>
      <c r="G24" s="37"/>
      <c r="H24" s="38"/>
      <c r="I24" s="63">
        <f t="shared" si="0"/>
        <v>0</v>
      </c>
    </row>
    <row r="25" spans="1:9" x14ac:dyDescent="0.3">
      <c r="A25" s="5">
        <v>18</v>
      </c>
      <c r="B25" s="50" t="s">
        <v>253</v>
      </c>
      <c r="C25" s="51" t="s">
        <v>83</v>
      </c>
      <c r="D25" s="53" t="s">
        <v>21</v>
      </c>
      <c r="E25" s="53"/>
      <c r="F25" s="37"/>
      <c r="G25" s="53" t="s">
        <v>21</v>
      </c>
      <c r="H25" s="38"/>
      <c r="I25" s="63">
        <f t="shared" si="0"/>
        <v>0</v>
      </c>
    </row>
    <row r="26" spans="1:9" x14ac:dyDescent="0.3">
      <c r="A26" s="5">
        <v>19</v>
      </c>
      <c r="B26" s="50" t="s">
        <v>461</v>
      </c>
      <c r="C26" s="51" t="s">
        <v>15</v>
      </c>
      <c r="D26" s="53"/>
      <c r="E26" s="53"/>
      <c r="F26" s="37"/>
      <c r="G26" s="53" t="s">
        <v>21</v>
      </c>
      <c r="H26" s="38"/>
      <c r="I26" s="63">
        <f t="shared" si="0"/>
        <v>0</v>
      </c>
    </row>
    <row r="27" spans="1:9" ht="15" thickBot="1" x14ac:dyDescent="0.35">
      <c r="A27" s="7"/>
      <c r="B27" s="20"/>
      <c r="C27" s="21"/>
      <c r="D27" s="10"/>
      <c r="E27" s="10"/>
      <c r="F27" s="10"/>
      <c r="G27" s="10"/>
      <c r="H27" s="11"/>
      <c r="I27" s="7"/>
    </row>
    <row r="28" spans="1:9" x14ac:dyDescent="0.3">
      <c r="A28" s="3"/>
      <c r="B28" s="17"/>
      <c r="C28" s="17"/>
      <c r="D28" s="3"/>
      <c r="E28" s="3"/>
      <c r="F28" s="3"/>
      <c r="G28" s="3"/>
      <c r="H28" s="3"/>
      <c r="I28" s="3"/>
    </row>
    <row r="29" spans="1:9" x14ac:dyDescent="0.3">
      <c r="A29" s="3"/>
      <c r="B29" s="17"/>
      <c r="C29" s="17"/>
      <c r="D29" s="3"/>
      <c r="E29" s="3"/>
      <c r="F29" s="3"/>
      <c r="G29" s="3"/>
      <c r="H29" s="3"/>
      <c r="I29" s="3"/>
    </row>
    <row r="30" spans="1:9" x14ac:dyDescent="0.3">
      <c r="A30" s="16" t="s">
        <v>310</v>
      </c>
      <c r="B30" s="17"/>
      <c r="C30" s="17"/>
      <c r="D30" s="3"/>
      <c r="E30" s="3"/>
      <c r="F30" s="3"/>
      <c r="G30" s="3"/>
      <c r="H30" s="3"/>
      <c r="I30" s="3"/>
    </row>
    <row r="31" spans="1:9" ht="15" thickBot="1" x14ac:dyDescent="0.35">
      <c r="A31" s="3"/>
      <c r="B31" s="17"/>
      <c r="C31" s="17"/>
      <c r="D31" s="3"/>
      <c r="E31" s="3"/>
      <c r="F31" s="3"/>
      <c r="G31" s="3"/>
      <c r="H31" s="3"/>
      <c r="I31" s="3"/>
    </row>
    <row r="32" spans="1:9" ht="15" thickBot="1" x14ac:dyDescent="0.35">
      <c r="A32" s="4"/>
      <c r="B32" s="18" t="s">
        <v>0</v>
      </c>
      <c r="C32" s="19" t="s">
        <v>1</v>
      </c>
      <c r="D32" s="8" t="s">
        <v>238</v>
      </c>
      <c r="E32" s="8" t="s">
        <v>317</v>
      </c>
      <c r="F32" s="9" t="s">
        <v>318</v>
      </c>
      <c r="G32" s="9" t="s">
        <v>319</v>
      </c>
      <c r="H32" s="9"/>
      <c r="I32" s="4" t="s">
        <v>8</v>
      </c>
    </row>
    <row r="33" spans="1:9" x14ac:dyDescent="0.3">
      <c r="A33" s="5">
        <v>1</v>
      </c>
      <c r="B33" s="46" t="s">
        <v>309</v>
      </c>
      <c r="C33" s="51" t="s">
        <v>296</v>
      </c>
      <c r="D33" s="52">
        <v>50</v>
      </c>
      <c r="E33" s="52"/>
      <c r="F33" s="52"/>
      <c r="G33" s="52"/>
      <c r="H33" s="54"/>
      <c r="I33" s="56">
        <f>SUM(D33:H33)</f>
        <v>50</v>
      </c>
    </row>
    <row r="34" spans="1:9" x14ac:dyDescent="0.3">
      <c r="A34" s="5">
        <v>2</v>
      </c>
      <c r="B34" s="48" t="s">
        <v>311</v>
      </c>
      <c r="C34" s="51" t="s">
        <v>296</v>
      </c>
      <c r="D34" s="57" t="s">
        <v>21</v>
      </c>
      <c r="E34" s="57"/>
      <c r="F34" s="40"/>
      <c r="G34" s="40"/>
      <c r="H34" s="41"/>
      <c r="I34" s="56">
        <f>SUM(D34:H34)</f>
        <v>0</v>
      </c>
    </row>
    <row r="35" spans="1:9" ht="15" thickBot="1" x14ac:dyDescent="0.35">
      <c r="A35" s="7"/>
      <c r="B35" s="94"/>
      <c r="C35" s="68"/>
      <c r="D35" s="69"/>
      <c r="E35" s="69"/>
      <c r="F35" s="69"/>
      <c r="G35" s="69"/>
      <c r="H35" s="85"/>
      <c r="I35" s="66"/>
    </row>
    <row r="36" spans="1:9" x14ac:dyDescent="0.3">
      <c r="A36" s="3"/>
      <c r="B36" s="17"/>
      <c r="C36" s="17"/>
      <c r="D36" s="3"/>
      <c r="E36" s="3"/>
      <c r="F36" s="3"/>
      <c r="G36" s="3"/>
      <c r="H36" s="3"/>
      <c r="I36" s="3"/>
    </row>
    <row r="37" spans="1:9" x14ac:dyDescent="0.3">
      <c r="A37" s="3"/>
      <c r="B37" s="17"/>
      <c r="C37" s="17"/>
      <c r="D37" s="3"/>
      <c r="E37" s="3"/>
      <c r="F37" s="3"/>
      <c r="G37" s="3"/>
      <c r="H37" s="3"/>
      <c r="I37" s="3"/>
    </row>
    <row r="38" spans="1:9" x14ac:dyDescent="0.3">
      <c r="A38" s="12" t="s">
        <v>75</v>
      </c>
      <c r="B38" s="17"/>
      <c r="C38" s="17"/>
      <c r="D38" s="3"/>
      <c r="E38" s="3"/>
      <c r="F38" s="3"/>
      <c r="G38" s="3"/>
      <c r="H38" s="3"/>
      <c r="I38" s="3"/>
    </row>
    <row r="39" spans="1:9" ht="15" thickBot="1" x14ac:dyDescent="0.35">
      <c r="A39" s="3"/>
      <c r="B39" s="17"/>
      <c r="C39" s="17"/>
      <c r="D39" s="3"/>
      <c r="E39" s="3"/>
      <c r="F39" s="3"/>
      <c r="G39" s="3"/>
      <c r="H39" s="3"/>
      <c r="I39" s="3"/>
    </row>
    <row r="40" spans="1:9" ht="15" thickBot="1" x14ac:dyDescent="0.35">
      <c r="A40" s="4"/>
      <c r="B40" s="18" t="s">
        <v>0</v>
      </c>
      <c r="C40" s="19" t="s">
        <v>1</v>
      </c>
      <c r="D40" s="8" t="s">
        <v>238</v>
      </c>
      <c r="E40" s="8" t="s">
        <v>317</v>
      </c>
      <c r="F40" s="9" t="s">
        <v>318</v>
      </c>
      <c r="G40" s="9" t="s">
        <v>319</v>
      </c>
      <c r="H40" s="9"/>
      <c r="I40" s="4" t="s">
        <v>8</v>
      </c>
    </row>
    <row r="41" spans="1:9" x14ac:dyDescent="0.3">
      <c r="A41" s="5">
        <v>1</v>
      </c>
      <c r="B41" s="97" t="s">
        <v>255</v>
      </c>
      <c r="C41" s="47" t="s">
        <v>316</v>
      </c>
      <c r="D41" s="93">
        <v>35</v>
      </c>
      <c r="E41" s="52">
        <v>50</v>
      </c>
      <c r="F41" s="52">
        <v>50</v>
      </c>
      <c r="G41" s="52">
        <v>35</v>
      </c>
      <c r="H41" s="36"/>
      <c r="I41" s="56">
        <f t="shared" ref="I41:I79" si="1">SUM(D41:H41)</f>
        <v>170</v>
      </c>
    </row>
    <row r="42" spans="1:9" x14ac:dyDescent="0.3">
      <c r="A42" s="5">
        <v>2</v>
      </c>
      <c r="B42" s="1" t="s">
        <v>254</v>
      </c>
      <c r="C42" s="49" t="s">
        <v>73</v>
      </c>
      <c r="D42" s="53">
        <v>50</v>
      </c>
      <c r="E42" s="57"/>
      <c r="F42" s="57">
        <v>35</v>
      </c>
      <c r="G42" s="57">
        <v>50</v>
      </c>
      <c r="H42" s="41"/>
      <c r="I42" s="56">
        <f t="shared" si="1"/>
        <v>135</v>
      </c>
    </row>
    <row r="43" spans="1:9" x14ac:dyDescent="0.3">
      <c r="A43" s="5">
        <v>3</v>
      </c>
      <c r="B43" s="48" t="s">
        <v>382</v>
      </c>
      <c r="C43" s="49" t="s">
        <v>259</v>
      </c>
      <c r="D43" s="57">
        <v>18</v>
      </c>
      <c r="E43" s="57">
        <v>20</v>
      </c>
      <c r="F43" s="57">
        <v>25</v>
      </c>
      <c r="G43" s="57">
        <v>20</v>
      </c>
      <c r="H43" s="41"/>
      <c r="I43" s="56">
        <f t="shared" si="1"/>
        <v>83</v>
      </c>
    </row>
    <row r="44" spans="1:9" x14ac:dyDescent="0.3">
      <c r="A44" s="5">
        <v>4</v>
      </c>
      <c r="B44" s="50" t="s">
        <v>265</v>
      </c>
      <c r="C44" s="51" t="s">
        <v>266</v>
      </c>
      <c r="D44" s="57">
        <v>8</v>
      </c>
      <c r="E44" s="57">
        <v>25</v>
      </c>
      <c r="F44" s="57">
        <v>20</v>
      </c>
      <c r="G44" s="57">
        <v>18</v>
      </c>
      <c r="H44" s="41"/>
      <c r="I44" s="56">
        <f>SUM(D44:H44)</f>
        <v>71</v>
      </c>
    </row>
    <row r="45" spans="1:9" x14ac:dyDescent="0.3">
      <c r="A45" s="5">
        <v>5</v>
      </c>
      <c r="B45" s="50" t="s">
        <v>257</v>
      </c>
      <c r="C45" s="51" t="s">
        <v>258</v>
      </c>
      <c r="D45" s="57">
        <v>20</v>
      </c>
      <c r="E45" s="57">
        <v>35</v>
      </c>
      <c r="F45" s="40"/>
      <c r="G45" s="57"/>
      <c r="H45" s="41"/>
      <c r="I45" s="56">
        <f t="shared" si="1"/>
        <v>55</v>
      </c>
    </row>
    <row r="46" spans="1:9" x14ac:dyDescent="0.3">
      <c r="A46" s="5">
        <v>6</v>
      </c>
      <c r="B46" s="50" t="s">
        <v>384</v>
      </c>
      <c r="C46" s="51" t="s">
        <v>266</v>
      </c>
      <c r="D46" s="53"/>
      <c r="E46" s="53">
        <v>16</v>
      </c>
      <c r="F46" s="53">
        <v>18</v>
      </c>
      <c r="G46" s="53"/>
      <c r="H46" s="38"/>
      <c r="I46" s="56">
        <f t="shared" si="1"/>
        <v>34</v>
      </c>
    </row>
    <row r="47" spans="1:9" x14ac:dyDescent="0.3">
      <c r="A47" s="5">
        <v>7</v>
      </c>
      <c r="B47" s="50" t="s">
        <v>256</v>
      </c>
      <c r="C47" s="51" t="s">
        <v>179</v>
      </c>
      <c r="D47" s="53">
        <v>25</v>
      </c>
      <c r="E47" s="53"/>
      <c r="F47" s="53"/>
      <c r="G47" s="53"/>
      <c r="H47" s="38"/>
      <c r="I47" s="56">
        <f t="shared" si="1"/>
        <v>25</v>
      </c>
    </row>
    <row r="48" spans="1:9" x14ac:dyDescent="0.3">
      <c r="A48" s="5">
        <v>8</v>
      </c>
      <c r="B48" s="50" t="s">
        <v>280</v>
      </c>
      <c r="C48" s="51" t="s">
        <v>83</v>
      </c>
      <c r="D48" s="53" t="s">
        <v>21</v>
      </c>
      <c r="E48" s="53"/>
      <c r="F48" s="37"/>
      <c r="G48" s="53">
        <v>25</v>
      </c>
      <c r="H48" s="38"/>
      <c r="I48" s="63">
        <f>SUM(D48:H48)</f>
        <v>25</v>
      </c>
    </row>
    <row r="49" spans="1:9" x14ac:dyDescent="0.3">
      <c r="A49" s="5">
        <v>9</v>
      </c>
      <c r="B49" s="50" t="s">
        <v>383</v>
      </c>
      <c r="C49" s="49" t="s">
        <v>386</v>
      </c>
      <c r="D49" s="53"/>
      <c r="E49" s="53">
        <v>18</v>
      </c>
      <c r="F49" s="53"/>
      <c r="G49" s="53"/>
      <c r="H49" s="38"/>
      <c r="I49" s="56">
        <f t="shared" si="1"/>
        <v>18</v>
      </c>
    </row>
    <row r="50" spans="1:9" x14ac:dyDescent="0.3">
      <c r="A50" s="5">
        <v>10</v>
      </c>
      <c r="B50" s="50" t="s">
        <v>260</v>
      </c>
      <c r="C50" s="51" t="s">
        <v>171</v>
      </c>
      <c r="D50" s="53">
        <v>16</v>
      </c>
      <c r="E50" s="53"/>
      <c r="F50" s="53"/>
      <c r="G50" s="53"/>
      <c r="H50" s="38"/>
      <c r="I50" s="56">
        <f t="shared" si="1"/>
        <v>16</v>
      </c>
    </row>
    <row r="51" spans="1:9" x14ac:dyDescent="0.3">
      <c r="A51" s="5">
        <v>11</v>
      </c>
      <c r="B51" s="50" t="s">
        <v>391</v>
      </c>
      <c r="C51" s="51" t="s">
        <v>163</v>
      </c>
      <c r="D51" s="53"/>
      <c r="E51" s="53">
        <v>0</v>
      </c>
      <c r="F51" s="53">
        <v>16</v>
      </c>
      <c r="G51" s="53">
        <v>0</v>
      </c>
      <c r="H51" s="38"/>
      <c r="I51" s="63">
        <f t="shared" si="1"/>
        <v>16</v>
      </c>
    </row>
    <row r="52" spans="1:9" x14ac:dyDescent="0.3">
      <c r="A52" s="5">
        <v>12</v>
      </c>
      <c r="B52" s="50" t="s">
        <v>449</v>
      </c>
      <c r="C52" s="51" t="s">
        <v>450</v>
      </c>
      <c r="D52" s="53"/>
      <c r="E52" s="53"/>
      <c r="F52" s="37"/>
      <c r="G52" s="53">
        <v>16</v>
      </c>
      <c r="H52" s="38"/>
      <c r="I52" s="63">
        <f>SUM(D52:H52)</f>
        <v>16</v>
      </c>
    </row>
    <row r="53" spans="1:9" x14ac:dyDescent="0.3">
      <c r="A53" s="5">
        <v>13</v>
      </c>
      <c r="B53" s="50" t="s">
        <v>261</v>
      </c>
      <c r="C53" s="51" t="s">
        <v>61</v>
      </c>
      <c r="D53" s="53">
        <v>14</v>
      </c>
      <c r="E53" s="53"/>
      <c r="F53" s="37"/>
      <c r="G53" s="53"/>
      <c r="H53" s="38"/>
      <c r="I53" s="56">
        <f t="shared" si="1"/>
        <v>14</v>
      </c>
    </row>
    <row r="54" spans="1:9" x14ac:dyDescent="0.3">
      <c r="A54" s="5">
        <v>14</v>
      </c>
      <c r="B54" s="50" t="s">
        <v>385</v>
      </c>
      <c r="C54" s="51" t="s">
        <v>30</v>
      </c>
      <c r="D54" s="53"/>
      <c r="E54" s="53">
        <v>14</v>
      </c>
      <c r="F54" s="37"/>
      <c r="G54" s="53"/>
      <c r="H54" s="38"/>
      <c r="I54" s="56">
        <f t="shared" si="1"/>
        <v>14</v>
      </c>
    </row>
    <row r="55" spans="1:9" x14ac:dyDescent="0.3">
      <c r="A55" s="5">
        <v>15</v>
      </c>
      <c r="B55" s="50" t="s">
        <v>451</v>
      </c>
      <c r="C55" s="51" t="s">
        <v>35</v>
      </c>
      <c r="D55" s="53"/>
      <c r="E55" s="53"/>
      <c r="F55" s="37"/>
      <c r="G55" s="53">
        <v>14</v>
      </c>
      <c r="H55" s="38"/>
      <c r="I55" s="63">
        <f>SUM(D55:H55)</f>
        <v>14</v>
      </c>
    </row>
    <row r="56" spans="1:9" x14ac:dyDescent="0.3">
      <c r="A56" s="5">
        <v>16</v>
      </c>
      <c r="B56" s="50" t="s">
        <v>262</v>
      </c>
      <c r="C56" s="51" t="s">
        <v>263</v>
      </c>
      <c r="D56" s="53">
        <v>12</v>
      </c>
      <c r="E56" s="53"/>
      <c r="F56" s="37"/>
      <c r="G56" s="53"/>
      <c r="H56" s="38"/>
      <c r="I56" s="56">
        <f t="shared" si="1"/>
        <v>12</v>
      </c>
    </row>
    <row r="57" spans="1:9" x14ac:dyDescent="0.3">
      <c r="A57" s="5">
        <v>17</v>
      </c>
      <c r="B57" s="50" t="s">
        <v>387</v>
      </c>
      <c r="C57" s="51" t="s">
        <v>259</v>
      </c>
      <c r="D57" s="53"/>
      <c r="E57" s="53">
        <v>12</v>
      </c>
      <c r="F57" s="37"/>
      <c r="G57" s="53"/>
      <c r="H57" s="38"/>
      <c r="I57" s="56">
        <f t="shared" si="1"/>
        <v>12</v>
      </c>
    </row>
    <row r="58" spans="1:9" x14ac:dyDescent="0.3">
      <c r="A58" s="5">
        <v>18</v>
      </c>
      <c r="B58" s="50" t="s">
        <v>271</v>
      </c>
      <c r="C58" s="51" t="s">
        <v>57</v>
      </c>
      <c r="D58" s="53">
        <v>0</v>
      </c>
      <c r="E58" s="53"/>
      <c r="F58" s="37"/>
      <c r="G58" s="53">
        <v>12</v>
      </c>
      <c r="H58" s="38"/>
      <c r="I58" s="56">
        <f>SUM(D58:H58)</f>
        <v>12</v>
      </c>
    </row>
    <row r="59" spans="1:9" x14ac:dyDescent="0.3">
      <c r="A59" s="5">
        <v>19</v>
      </c>
      <c r="B59" s="50" t="s">
        <v>264</v>
      </c>
      <c r="C59" s="51" t="s">
        <v>15</v>
      </c>
      <c r="D59" s="53">
        <v>10</v>
      </c>
      <c r="E59" s="53"/>
      <c r="F59" s="37"/>
      <c r="G59" s="53"/>
      <c r="H59" s="38"/>
      <c r="I59" s="56">
        <f t="shared" si="1"/>
        <v>10</v>
      </c>
    </row>
    <row r="60" spans="1:9" x14ac:dyDescent="0.3">
      <c r="A60" s="5">
        <v>20</v>
      </c>
      <c r="B60" s="50" t="s">
        <v>388</v>
      </c>
      <c r="C60" s="51" t="s">
        <v>57</v>
      </c>
      <c r="D60" s="53"/>
      <c r="E60" s="53">
        <v>10</v>
      </c>
      <c r="F60" s="37"/>
      <c r="G60" s="53"/>
      <c r="H60" s="38"/>
      <c r="I60" s="56">
        <f t="shared" si="1"/>
        <v>10</v>
      </c>
    </row>
    <row r="61" spans="1:9" x14ac:dyDescent="0.3">
      <c r="A61" s="5">
        <v>21</v>
      </c>
      <c r="B61" s="50" t="s">
        <v>452</v>
      </c>
      <c r="C61" s="51" t="s">
        <v>450</v>
      </c>
      <c r="D61" s="53"/>
      <c r="E61" s="53"/>
      <c r="F61" s="37"/>
      <c r="G61" s="53">
        <v>10</v>
      </c>
      <c r="H61" s="38"/>
      <c r="I61" s="63">
        <f>SUM(D61:H61)</f>
        <v>10</v>
      </c>
    </row>
    <row r="62" spans="1:9" x14ac:dyDescent="0.3">
      <c r="A62" s="5">
        <v>22</v>
      </c>
      <c r="B62" s="50" t="s">
        <v>389</v>
      </c>
      <c r="C62" s="51" t="s">
        <v>283</v>
      </c>
      <c r="D62" s="53"/>
      <c r="E62" s="53">
        <v>8</v>
      </c>
      <c r="F62" s="37"/>
      <c r="G62" s="53"/>
      <c r="H62" s="38"/>
      <c r="I62" s="56">
        <f t="shared" si="1"/>
        <v>8</v>
      </c>
    </row>
    <row r="63" spans="1:9" x14ac:dyDescent="0.3">
      <c r="A63" s="5">
        <v>23</v>
      </c>
      <c r="B63" s="50" t="s">
        <v>453</v>
      </c>
      <c r="C63" s="51" t="s">
        <v>15</v>
      </c>
      <c r="D63" s="53"/>
      <c r="E63" s="53"/>
      <c r="F63" s="37"/>
      <c r="G63" s="53">
        <v>8</v>
      </c>
      <c r="H63" s="38"/>
      <c r="I63" s="56">
        <f>SUM(D63:H63)</f>
        <v>8</v>
      </c>
    </row>
    <row r="64" spans="1:9" x14ac:dyDescent="0.3">
      <c r="A64" s="5">
        <v>24</v>
      </c>
      <c r="B64" s="50" t="s">
        <v>267</v>
      </c>
      <c r="C64" s="51" t="s">
        <v>81</v>
      </c>
      <c r="D64" s="53">
        <v>0</v>
      </c>
      <c r="E64" s="53"/>
      <c r="F64" s="37"/>
      <c r="G64" s="53"/>
      <c r="H64" s="38"/>
      <c r="I64" s="56">
        <f t="shared" si="1"/>
        <v>0</v>
      </c>
    </row>
    <row r="65" spans="1:9" x14ac:dyDescent="0.3">
      <c r="A65" s="5">
        <v>25</v>
      </c>
      <c r="B65" s="50" t="s">
        <v>268</v>
      </c>
      <c r="C65" s="51" t="s">
        <v>61</v>
      </c>
      <c r="D65" s="53">
        <v>0</v>
      </c>
      <c r="E65" s="53"/>
      <c r="F65" s="37"/>
      <c r="G65" s="53"/>
      <c r="H65" s="38"/>
      <c r="I65" s="56">
        <f t="shared" si="1"/>
        <v>0</v>
      </c>
    </row>
    <row r="66" spans="1:9" x14ac:dyDescent="0.3">
      <c r="A66" s="5">
        <v>26</v>
      </c>
      <c r="B66" s="50" t="s">
        <v>269</v>
      </c>
      <c r="C66" s="51" t="s">
        <v>61</v>
      </c>
      <c r="D66" s="53">
        <v>0</v>
      </c>
      <c r="E66" s="53"/>
      <c r="F66" s="37"/>
      <c r="G66" s="53"/>
      <c r="H66" s="38"/>
      <c r="I66" s="56">
        <f t="shared" si="1"/>
        <v>0</v>
      </c>
    </row>
    <row r="67" spans="1:9" x14ac:dyDescent="0.3">
      <c r="A67" s="5">
        <v>27</v>
      </c>
      <c r="B67" s="50" t="s">
        <v>270</v>
      </c>
      <c r="C67" s="51" t="s">
        <v>81</v>
      </c>
      <c r="D67" s="53">
        <v>0</v>
      </c>
      <c r="E67" s="53"/>
      <c r="F67" s="37"/>
      <c r="G67" s="53"/>
      <c r="H67" s="38"/>
      <c r="I67" s="56">
        <f t="shared" si="1"/>
        <v>0</v>
      </c>
    </row>
    <row r="68" spans="1:9" x14ac:dyDescent="0.3">
      <c r="A68" s="5">
        <v>28</v>
      </c>
      <c r="B68" s="50" t="s">
        <v>272</v>
      </c>
      <c r="C68" s="51" t="s">
        <v>92</v>
      </c>
      <c r="D68" s="53">
        <v>0</v>
      </c>
      <c r="E68" s="53"/>
      <c r="F68" s="37"/>
      <c r="G68" s="53"/>
      <c r="H68" s="38"/>
      <c r="I68" s="56">
        <f t="shared" si="1"/>
        <v>0</v>
      </c>
    </row>
    <row r="69" spans="1:9" x14ac:dyDescent="0.3">
      <c r="A69" s="5">
        <v>29</v>
      </c>
      <c r="B69" s="50" t="s">
        <v>273</v>
      </c>
      <c r="C69" s="51" t="s">
        <v>274</v>
      </c>
      <c r="D69" s="53">
        <v>0</v>
      </c>
      <c r="E69" s="53"/>
      <c r="F69" s="37"/>
      <c r="G69" s="53"/>
      <c r="H69" s="38"/>
      <c r="I69" s="56">
        <f t="shared" si="1"/>
        <v>0</v>
      </c>
    </row>
    <row r="70" spans="1:9" x14ac:dyDescent="0.3">
      <c r="A70" s="5">
        <v>30</v>
      </c>
      <c r="B70" s="50" t="s">
        <v>275</v>
      </c>
      <c r="C70" s="51" t="s">
        <v>276</v>
      </c>
      <c r="D70" s="53">
        <v>0</v>
      </c>
      <c r="E70" s="53"/>
      <c r="F70" s="37"/>
      <c r="G70" s="53"/>
      <c r="H70" s="38"/>
      <c r="I70" s="56">
        <f t="shared" si="1"/>
        <v>0</v>
      </c>
    </row>
    <row r="71" spans="1:9" x14ac:dyDescent="0.3">
      <c r="A71" s="5">
        <v>31</v>
      </c>
      <c r="B71" s="50" t="s">
        <v>277</v>
      </c>
      <c r="C71" s="51" t="s">
        <v>19</v>
      </c>
      <c r="D71" s="53">
        <v>0</v>
      </c>
      <c r="E71" s="53"/>
      <c r="F71" s="37"/>
      <c r="G71" s="53"/>
      <c r="H71" s="38"/>
      <c r="I71" s="56">
        <f t="shared" si="1"/>
        <v>0</v>
      </c>
    </row>
    <row r="72" spans="1:9" x14ac:dyDescent="0.3">
      <c r="A72" s="5">
        <v>32</v>
      </c>
      <c r="B72" s="50" t="s">
        <v>278</v>
      </c>
      <c r="C72" s="51" t="s">
        <v>30</v>
      </c>
      <c r="D72" s="53" t="s">
        <v>21</v>
      </c>
      <c r="E72" s="53"/>
      <c r="F72" s="37"/>
      <c r="G72" s="53"/>
      <c r="H72" s="38"/>
      <c r="I72" s="63">
        <f t="shared" si="1"/>
        <v>0</v>
      </c>
    </row>
    <row r="73" spans="1:9" x14ac:dyDescent="0.3">
      <c r="A73" s="5">
        <v>33</v>
      </c>
      <c r="B73" s="50" t="s">
        <v>279</v>
      </c>
      <c r="C73" s="51" t="s">
        <v>81</v>
      </c>
      <c r="D73" s="53" t="s">
        <v>21</v>
      </c>
      <c r="E73" s="53"/>
      <c r="F73" s="37"/>
      <c r="G73" s="53"/>
      <c r="H73" s="38"/>
      <c r="I73" s="63">
        <f t="shared" si="1"/>
        <v>0</v>
      </c>
    </row>
    <row r="74" spans="1:9" x14ac:dyDescent="0.3">
      <c r="A74" s="5">
        <v>34</v>
      </c>
      <c r="B74" s="50" t="s">
        <v>390</v>
      </c>
      <c r="C74" s="51" t="s">
        <v>19</v>
      </c>
      <c r="D74" s="53"/>
      <c r="E74" s="53">
        <v>0</v>
      </c>
      <c r="F74" s="37"/>
      <c r="G74" s="53"/>
      <c r="H74" s="38"/>
      <c r="I74" s="63">
        <f t="shared" si="1"/>
        <v>0</v>
      </c>
    </row>
    <row r="75" spans="1:9" x14ac:dyDescent="0.3">
      <c r="A75" s="5">
        <v>35</v>
      </c>
      <c r="B75" s="50" t="s">
        <v>392</v>
      </c>
      <c r="C75" s="51" t="s">
        <v>366</v>
      </c>
      <c r="D75" s="53"/>
      <c r="E75" s="53">
        <v>0</v>
      </c>
      <c r="F75" s="37"/>
      <c r="G75" s="53"/>
      <c r="H75" s="38"/>
      <c r="I75" s="63">
        <f t="shared" si="1"/>
        <v>0</v>
      </c>
    </row>
    <row r="76" spans="1:9" x14ac:dyDescent="0.3">
      <c r="A76" s="5">
        <v>36</v>
      </c>
      <c r="B76" s="50" t="s">
        <v>393</v>
      </c>
      <c r="C76" s="51" t="s">
        <v>367</v>
      </c>
      <c r="D76" s="53"/>
      <c r="E76" s="53">
        <v>0</v>
      </c>
      <c r="F76" s="37"/>
      <c r="G76" s="53">
        <v>0</v>
      </c>
      <c r="H76" s="38"/>
      <c r="I76" s="63">
        <f t="shared" si="1"/>
        <v>0</v>
      </c>
    </row>
    <row r="77" spans="1:9" x14ac:dyDescent="0.3">
      <c r="A77" s="5">
        <v>37</v>
      </c>
      <c r="B77" s="50" t="s">
        <v>394</v>
      </c>
      <c r="C77" s="51" t="s">
        <v>395</v>
      </c>
      <c r="D77" s="53"/>
      <c r="E77" s="53" t="s">
        <v>21</v>
      </c>
      <c r="F77" s="37"/>
      <c r="G77" s="53" t="s">
        <v>21</v>
      </c>
      <c r="H77" s="38"/>
      <c r="I77" s="63">
        <f t="shared" si="1"/>
        <v>0</v>
      </c>
    </row>
    <row r="78" spans="1:9" x14ac:dyDescent="0.3">
      <c r="A78" s="5">
        <v>38</v>
      </c>
      <c r="B78" s="50" t="s">
        <v>454</v>
      </c>
      <c r="C78" s="51" t="s">
        <v>19</v>
      </c>
      <c r="D78" s="53"/>
      <c r="E78" s="53"/>
      <c r="F78" s="37"/>
      <c r="G78" s="53">
        <v>0</v>
      </c>
      <c r="H78" s="38"/>
      <c r="I78" s="109">
        <f t="shared" si="1"/>
        <v>0</v>
      </c>
    </row>
    <row r="79" spans="1:9" x14ac:dyDescent="0.3">
      <c r="A79" s="5">
        <v>39</v>
      </c>
      <c r="B79" s="50" t="s">
        <v>455</v>
      </c>
      <c r="C79" s="51" t="s">
        <v>15</v>
      </c>
      <c r="D79" s="53"/>
      <c r="E79" s="53"/>
      <c r="F79" s="37"/>
      <c r="G79" s="53">
        <v>0</v>
      </c>
      <c r="H79" s="38"/>
      <c r="I79" s="109">
        <f t="shared" si="1"/>
        <v>0</v>
      </c>
    </row>
    <row r="80" spans="1:9" ht="15" thickBot="1" x14ac:dyDescent="0.35">
      <c r="A80" s="7"/>
      <c r="B80" s="20"/>
      <c r="C80" s="21"/>
      <c r="D80" s="10"/>
      <c r="E80" s="10"/>
      <c r="F80" s="10"/>
      <c r="G80" s="10"/>
      <c r="H80" s="11"/>
      <c r="I80" s="7"/>
    </row>
    <row r="81" spans="1:9" x14ac:dyDescent="0.3">
      <c r="A81" s="3"/>
      <c r="B81" s="17"/>
      <c r="C81" s="17"/>
      <c r="D81" s="3"/>
      <c r="E81" s="3"/>
      <c r="F81" s="3"/>
      <c r="G81" s="3"/>
      <c r="H81" s="3"/>
      <c r="I81" s="3"/>
    </row>
    <row r="82" spans="1:9" x14ac:dyDescent="0.3">
      <c r="A82" s="3"/>
      <c r="B82" s="17"/>
      <c r="C82" s="17"/>
      <c r="D82" s="3"/>
      <c r="E82" s="3"/>
      <c r="F82" s="3"/>
      <c r="G82" s="3"/>
      <c r="H82" s="3"/>
      <c r="I82" s="3"/>
    </row>
    <row r="83" spans="1:9" x14ac:dyDescent="0.3">
      <c r="A83" s="16" t="s">
        <v>312</v>
      </c>
      <c r="B83" s="17"/>
      <c r="C83" s="17"/>
      <c r="D83" s="3"/>
      <c r="E83" s="3"/>
      <c r="F83" s="3"/>
      <c r="G83" s="3"/>
      <c r="H83" s="3"/>
      <c r="I83" s="3"/>
    </row>
    <row r="84" spans="1:9" ht="15" thickBot="1" x14ac:dyDescent="0.35">
      <c r="A84" s="3"/>
      <c r="B84" s="17"/>
      <c r="C84" s="17"/>
      <c r="D84" s="3"/>
      <c r="E84" s="3"/>
      <c r="F84" s="3"/>
      <c r="G84" s="3"/>
      <c r="H84" s="3"/>
      <c r="I84" s="3"/>
    </row>
    <row r="85" spans="1:9" ht="15" thickBot="1" x14ac:dyDescent="0.35">
      <c r="A85" s="4"/>
      <c r="B85" s="18" t="s">
        <v>0</v>
      </c>
      <c r="C85" s="19" t="s">
        <v>1</v>
      </c>
      <c r="D85" s="8" t="s">
        <v>238</v>
      </c>
      <c r="E85" s="8" t="s">
        <v>317</v>
      </c>
      <c r="F85" s="9" t="s">
        <v>318</v>
      </c>
      <c r="G85" s="9" t="s">
        <v>319</v>
      </c>
      <c r="H85" s="9"/>
      <c r="I85" s="4" t="s">
        <v>8</v>
      </c>
    </row>
    <row r="86" spans="1:9" x14ac:dyDescent="0.3">
      <c r="A86" s="5">
        <v>1</v>
      </c>
      <c r="B86" t="s">
        <v>313</v>
      </c>
      <c r="C86" s="47" t="s">
        <v>283</v>
      </c>
      <c r="D86" s="52">
        <v>50</v>
      </c>
      <c r="E86" s="52">
        <v>50</v>
      </c>
      <c r="F86" s="35"/>
      <c r="G86" s="52">
        <v>50</v>
      </c>
      <c r="H86" s="36"/>
      <c r="I86" s="56">
        <f>SUM(D86:H86)</f>
        <v>150</v>
      </c>
    </row>
    <row r="87" spans="1:9" ht="15" thickBot="1" x14ac:dyDescent="0.35">
      <c r="A87" s="7"/>
      <c r="B87" s="68"/>
      <c r="C87" s="68"/>
      <c r="D87" s="69"/>
      <c r="E87" s="69"/>
      <c r="F87" s="95"/>
      <c r="G87" s="95"/>
      <c r="H87" s="96"/>
      <c r="I87" s="66"/>
    </row>
    <row r="88" spans="1:9" x14ac:dyDescent="0.3">
      <c r="A88" s="3"/>
      <c r="B88" s="97"/>
      <c r="C88" s="97"/>
      <c r="D88" s="90"/>
      <c r="E88" s="90"/>
      <c r="F88" s="98"/>
      <c r="G88" s="98"/>
      <c r="H88" s="98"/>
      <c r="I88" s="90"/>
    </row>
    <row r="89" spans="1:9" x14ac:dyDescent="0.3">
      <c r="A89" s="3"/>
      <c r="B89" s="97"/>
      <c r="C89" s="97"/>
      <c r="D89" s="90"/>
      <c r="E89" s="90"/>
      <c r="F89" s="98"/>
      <c r="G89" s="98"/>
      <c r="H89" s="98"/>
      <c r="I89" s="90"/>
    </row>
    <row r="90" spans="1:9" x14ac:dyDescent="0.3">
      <c r="A90" s="12" t="s">
        <v>88</v>
      </c>
      <c r="B90" s="17"/>
      <c r="C90" s="17"/>
      <c r="D90" s="3"/>
      <c r="E90" s="3"/>
      <c r="F90" s="3"/>
      <c r="G90" s="3"/>
      <c r="H90" s="3"/>
      <c r="I90" s="3"/>
    </row>
    <row r="91" spans="1:9" ht="15" thickBot="1" x14ac:dyDescent="0.35">
      <c r="A91" s="3"/>
      <c r="B91" s="17"/>
      <c r="C91" s="17"/>
      <c r="D91" s="3"/>
      <c r="E91" s="3"/>
      <c r="F91" s="3"/>
      <c r="G91" s="3"/>
      <c r="H91" s="3"/>
      <c r="I91" s="3"/>
    </row>
    <row r="92" spans="1:9" ht="15" thickBot="1" x14ac:dyDescent="0.35">
      <c r="A92" s="4"/>
      <c r="B92" s="18" t="s">
        <v>0</v>
      </c>
      <c r="C92" s="19" t="s">
        <v>1</v>
      </c>
      <c r="D92" s="8" t="s">
        <v>238</v>
      </c>
      <c r="E92" s="8" t="s">
        <v>317</v>
      </c>
      <c r="F92" s="9" t="s">
        <v>318</v>
      </c>
      <c r="G92" s="9" t="s">
        <v>319</v>
      </c>
      <c r="H92" s="9"/>
      <c r="I92" s="4" t="s">
        <v>8</v>
      </c>
    </row>
    <row r="93" spans="1:9" x14ac:dyDescent="0.3">
      <c r="A93" s="5">
        <v>1</v>
      </c>
      <c r="B93" s="46" t="s">
        <v>281</v>
      </c>
      <c r="C93" s="47" t="s">
        <v>10</v>
      </c>
      <c r="D93" s="52">
        <v>50</v>
      </c>
      <c r="E93" s="52">
        <v>50</v>
      </c>
      <c r="F93" s="52">
        <v>50</v>
      </c>
      <c r="G93" s="52">
        <v>18</v>
      </c>
      <c r="H93" s="54"/>
      <c r="I93" s="56">
        <f t="shared" ref="I93:I110" si="2">SUM(D93:H93)</f>
        <v>168</v>
      </c>
    </row>
    <row r="94" spans="1:9" x14ac:dyDescent="0.3">
      <c r="A94" s="5">
        <v>2</v>
      </c>
      <c r="B94" s="50" t="s">
        <v>379</v>
      </c>
      <c r="C94" s="49" t="s">
        <v>30</v>
      </c>
      <c r="D94" s="53"/>
      <c r="E94" s="53">
        <v>35</v>
      </c>
      <c r="F94" s="53">
        <v>35</v>
      </c>
      <c r="G94" s="53">
        <v>16</v>
      </c>
      <c r="H94" s="60"/>
      <c r="I94" s="56">
        <f>SUM(D94:H94)</f>
        <v>86</v>
      </c>
    </row>
    <row r="95" spans="1:9" x14ac:dyDescent="0.3">
      <c r="A95" s="5">
        <v>3</v>
      </c>
      <c r="B95" s="50" t="s">
        <v>293</v>
      </c>
      <c r="C95" s="49" t="s">
        <v>81</v>
      </c>
      <c r="D95" s="53" t="s">
        <v>21</v>
      </c>
      <c r="E95" s="53">
        <v>25</v>
      </c>
      <c r="F95" s="53">
        <v>25</v>
      </c>
      <c r="G95" s="53">
        <v>10</v>
      </c>
      <c r="H95" s="60"/>
      <c r="I95" s="56">
        <f>SUM(D95:H95)</f>
        <v>60</v>
      </c>
    </row>
    <row r="96" spans="1:9" x14ac:dyDescent="0.3">
      <c r="A96" s="5">
        <v>4</v>
      </c>
      <c r="B96" s="48" t="s">
        <v>284</v>
      </c>
      <c r="C96" s="49" t="s">
        <v>57</v>
      </c>
      <c r="D96" s="57">
        <v>25</v>
      </c>
      <c r="E96" s="57">
        <v>18</v>
      </c>
      <c r="F96" s="57"/>
      <c r="G96" s="57">
        <v>14</v>
      </c>
      <c r="H96" s="58"/>
      <c r="I96" s="56">
        <f t="shared" si="2"/>
        <v>57</v>
      </c>
    </row>
    <row r="97" spans="1:9" x14ac:dyDescent="0.3">
      <c r="A97" s="5">
        <v>5</v>
      </c>
      <c r="B97" s="50" t="s">
        <v>282</v>
      </c>
      <c r="C97" s="51" t="s">
        <v>283</v>
      </c>
      <c r="D97" s="53">
        <v>35</v>
      </c>
      <c r="E97" s="53" t="s">
        <v>21</v>
      </c>
      <c r="F97" s="53"/>
      <c r="G97" s="53">
        <v>20</v>
      </c>
      <c r="H97" s="60"/>
      <c r="I97" s="56">
        <f>SUM(D97:H97)</f>
        <v>55</v>
      </c>
    </row>
    <row r="98" spans="1:9" x14ac:dyDescent="0.3">
      <c r="A98" s="5">
        <v>6</v>
      </c>
      <c r="B98" s="50" t="s">
        <v>456</v>
      </c>
      <c r="C98" s="51" t="s">
        <v>171</v>
      </c>
      <c r="D98" s="53"/>
      <c r="E98" s="53"/>
      <c r="F98" s="53"/>
      <c r="G98" s="53">
        <v>50</v>
      </c>
      <c r="H98" s="60"/>
      <c r="I98" s="56">
        <f>SUM(D98:H98)</f>
        <v>50</v>
      </c>
    </row>
    <row r="99" spans="1:9" x14ac:dyDescent="0.3">
      <c r="A99" s="5">
        <v>7</v>
      </c>
      <c r="B99" s="50" t="s">
        <v>287</v>
      </c>
      <c r="C99" s="51" t="s">
        <v>249</v>
      </c>
      <c r="D99" s="57">
        <v>18</v>
      </c>
      <c r="E99" s="57">
        <v>20</v>
      </c>
      <c r="F99" s="57"/>
      <c r="G99" s="57"/>
      <c r="H99" s="58"/>
      <c r="I99" s="56">
        <f t="shared" si="2"/>
        <v>38</v>
      </c>
    </row>
    <row r="100" spans="1:9" x14ac:dyDescent="0.3">
      <c r="A100" s="5">
        <v>8</v>
      </c>
      <c r="B100" s="50" t="s">
        <v>457</v>
      </c>
      <c r="C100" s="51" t="s">
        <v>171</v>
      </c>
      <c r="D100" s="53"/>
      <c r="E100" s="53"/>
      <c r="F100" s="53"/>
      <c r="G100" s="53">
        <v>35</v>
      </c>
      <c r="H100" s="60"/>
      <c r="I100" s="56">
        <f>SUM(D100:H100)</f>
        <v>35</v>
      </c>
    </row>
    <row r="101" spans="1:9" x14ac:dyDescent="0.3">
      <c r="A101" s="5">
        <v>9</v>
      </c>
      <c r="B101" s="50" t="s">
        <v>292</v>
      </c>
      <c r="C101" s="51" t="s">
        <v>15</v>
      </c>
      <c r="D101" s="53" t="s">
        <v>21</v>
      </c>
      <c r="E101" s="53"/>
      <c r="F101" s="53"/>
      <c r="G101" s="53">
        <v>25</v>
      </c>
      <c r="H101" s="60"/>
      <c r="I101" s="56">
        <f>SUM(D101:H101)</f>
        <v>25</v>
      </c>
    </row>
    <row r="102" spans="1:9" x14ac:dyDescent="0.3">
      <c r="A102" s="5">
        <v>10</v>
      </c>
      <c r="B102" s="50" t="s">
        <v>381</v>
      </c>
      <c r="C102" s="51" t="s">
        <v>30</v>
      </c>
      <c r="D102" s="53"/>
      <c r="E102" s="53" t="s">
        <v>21</v>
      </c>
      <c r="F102" s="53">
        <v>20</v>
      </c>
      <c r="G102" s="53">
        <v>0</v>
      </c>
      <c r="H102" s="60"/>
      <c r="I102" s="56">
        <f>SUM(D102:H102)</f>
        <v>20</v>
      </c>
    </row>
    <row r="103" spans="1:9" x14ac:dyDescent="0.3">
      <c r="A103" s="5">
        <v>11</v>
      </c>
      <c r="B103" s="50" t="s">
        <v>285</v>
      </c>
      <c r="C103" s="49" t="s">
        <v>286</v>
      </c>
      <c r="D103" s="53">
        <v>20</v>
      </c>
      <c r="E103" s="53"/>
      <c r="F103" s="53"/>
      <c r="G103" s="53"/>
      <c r="H103" s="60"/>
      <c r="I103" s="56">
        <f t="shared" si="2"/>
        <v>20</v>
      </c>
    </row>
    <row r="104" spans="1:9" x14ac:dyDescent="0.3">
      <c r="A104" s="5">
        <v>12</v>
      </c>
      <c r="B104" s="50" t="s">
        <v>288</v>
      </c>
      <c r="C104" s="51" t="s">
        <v>61</v>
      </c>
      <c r="D104" s="53">
        <v>16</v>
      </c>
      <c r="E104" s="53"/>
      <c r="F104" s="53"/>
      <c r="G104" s="53"/>
      <c r="H104" s="60"/>
      <c r="I104" s="56">
        <f t="shared" si="2"/>
        <v>16</v>
      </c>
    </row>
    <row r="105" spans="1:9" x14ac:dyDescent="0.3">
      <c r="A105" s="5">
        <v>13</v>
      </c>
      <c r="B105" s="50" t="s">
        <v>380</v>
      </c>
      <c r="C105" s="51" t="s">
        <v>15</v>
      </c>
      <c r="D105" s="53"/>
      <c r="E105" s="53">
        <v>16</v>
      </c>
      <c r="F105" s="53"/>
      <c r="G105" s="53"/>
      <c r="H105" s="60"/>
      <c r="I105" s="56">
        <f t="shared" si="2"/>
        <v>16</v>
      </c>
    </row>
    <row r="106" spans="1:9" x14ac:dyDescent="0.3">
      <c r="A106" s="5">
        <v>14</v>
      </c>
      <c r="B106" s="50" t="s">
        <v>289</v>
      </c>
      <c r="C106" s="51" t="s">
        <v>61</v>
      </c>
      <c r="D106" s="53">
        <v>14</v>
      </c>
      <c r="E106" s="53"/>
      <c r="F106" s="53"/>
      <c r="G106" s="53"/>
      <c r="H106" s="60"/>
      <c r="I106" s="56">
        <f t="shared" si="2"/>
        <v>14</v>
      </c>
    </row>
    <row r="107" spans="1:9" x14ac:dyDescent="0.3">
      <c r="A107" s="5">
        <v>15</v>
      </c>
      <c r="B107" s="50" t="s">
        <v>290</v>
      </c>
      <c r="C107" s="51" t="s">
        <v>276</v>
      </c>
      <c r="D107" s="53">
        <v>12</v>
      </c>
      <c r="E107" s="53"/>
      <c r="F107" s="53"/>
      <c r="G107" s="53"/>
      <c r="H107" s="60"/>
      <c r="I107" s="56">
        <f t="shared" si="2"/>
        <v>12</v>
      </c>
    </row>
    <row r="108" spans="1:9" x14ac:dyDescent="0.3">
      <c r="A108" s="5">
        <v>16</v>
      </c>
      <c r="B108" s="50" t="s">
        <v>458</v>
      </c>
      <c r="C108" s="51" t="s">
        <v>179</v>
      </c>
      <c r="D108" s="53"/>
      <c r="E108" s="53"/>
      <c r="F108" s="53"/>
      <c r="G108" s="53">
        <v>12</v>
      </c>
      <c r="H108" s="60"/>
      <c r="I108" s="56">
        <f>SUM(D108:H108)</f>
        <v>12</v>
      </c>
    </row>
    <row r="109" spans="1:9" x14ac:dyDescent="0.3">
      <c r="A109" s="5">
        <v>17</v>
      </c>
      <c r="B109" s="50" t="s">
        <v>291</v>
      </c>
      <c r="C109" s="51" t="s">
        <v>15</v>
      </c>
      <c r="D109" s="53">
        <v>8</v>
      </c>
      <c r="E109" s="53"/>
      <c r="F109" s="53"/>
      <c r="G109" s="53"/>
      <c r="H109" s="60"/>
      <c r="I109" s="56">
        <f t="shared" si="2"/>
        <v>8</v>
      </c>
    </row>
    <row r="110" spans="1:9" x14ac:dyDescent="0.3">
      <c r="A110" s="5">
        <v>18</v>
      </c>
      <c r="B110" s="50" t="s">
        <v>459</v>
      </c>
      <c r="C110" s="51" t="s">
        <v>315</v>
      </c>
      <c r="D110" s="53"/>
      <c r="E110" s="53"/>
      <c r="F110" s="53"/>
      <c r="G110" s="53">
        <v>8</v>
      </c>
      <c r="H110" s="60"/>
      <c r="I110" s="56">
        <f t="shared" si="2"/>
        <v>8</v>
      </c>
    </row>
    <row r="111" spans="1:9" ht="15" thickBot="1" x14ac:dyDescent="0.35">
      <c r="A111" s="7"/>
      <c r="B111" s="20"/>
      <c r="C111" s="21"/>
      <c r="D111" s="10"/>
      <c r="E111" s="10"/>
      <c r="F111" s="10"/>
      <c r="G111" s="10"/>
      <c r="H111" s="11"/>
      <c r="I111" s="7"/>
    </row>
    <row r="112" spans="1:9" x14ac:dyDescent="0.3">
      <c r="A112" s="3"/>
      <c r="B112" s="17"/>
      <c r="C112" s="17"/>
      <c r="D112" s="3"/>
      <c r="E112" s="3"/>
      <c r="F112" s="3"/>
      <c r="G112" s="3"/>
      <c r="H112" s="3"/>
      <c r="I112" s="3"/>
    </row>
    <row r="113" spans="1:9" x14ac:dyDescent="0.3">
      <c r="A113" s="3"/>
      <c r="B113" s="17"/>
      <c r="C113" s="17"/>
      <c r="D113" s="3"/>
      <c r="E113" s="3"/>
      <c r="F113" s="3"/>
      <c r="G113" s="3"/>
      <c r="H113" s="3"/>
      <c r="I113" s="3"/>
    </row>
    <row r="114" spans="1:9" x14ac:dyDescent="0.3">
      <c r="A114" s="12" t="s">
        <v>93</v>
      </c>
      <c r="B114" s="17"/>
      <c r="C114" s="17"/>
      <c r="D114" s="3"/>
      <c r="E114" s="3"/>
      <c r="F114" s="3"/>
      <c r="G114" s="3"/>
      <c r="H114" s="3"/>
      <c r="I114" s="3"/>
    </row>
    <row r="115" spans="1:9" ht="15" thickBot="1" x14ac:dyDescent="0.35">
      <c r="A115" s="3"/>
      <c r="B115" s="17"/>
      <c r="C115" s="17"/>
      <c r="D115" s="3"/>
      <c r="E115" s="3"/>
      <c r="F115" s="3"/>
      <c r="G115" s="3"/>
      <c r="H115" s="3"/>
      <c r="I115" s="3"/>
    </row>
    <row r="116" spans="1:9" ht="15" thickBot="1" x14ac:dyDescent="0.35">
      <c r="A116" s="4"/>
      <c r="B116" s="18" t="s">
        <v>0</v>
      </c>
      <c r="C116" s="19" t="s">
        <v>1</v>
      </c>
      <c r="D116" s="8" t="s">
        <v>238</v>
      </c>
      <c r="E116" s="8" t="s">
        <v>317</v>
      </c>
      <c r="F116" s="9" t="s">
        <v>318</v>
      </c>
      <c r="G116" s="9" t="s">
        <v>319</v>
      </c>
      <c r="H116" s="9"/>
      <c r="I116" s="4" t="s">
        <v>8</v>
      </c>
    </row>
    <row r="117" spans="1:9" x14ac:dyDescent="0.3">
      <c r="A117" s="5">
        <v>1</v>
      </c>
      <c r="B117" s="46" t="s">
        <v>294</v>
      </c>
      <c r="C117" s="47" t="s">
        <v>296</v>
      </c>
      <c r="D117" s="52">
        <v>50</v>
      </c>
      <c r="E117" s="52">
        <v>50</v>
      </c>
      <c r="F117" s="52"/>
      <c r="G117" s="52">
        <v>50</v>
      </c>
      <c r="H117" s="54"/>
      <c r="I117" s="63">
        <f>SUM(D117:H117)</f>
        <v>150</v>
      </c>
    </row>
    <row r="118" spans="1:9" x14ac:dyDescent="0.3">
      <c r="A118" s="5">
        <v>2</v>
      </c>
      <c r="B118" s="49" t="s">
        <v>297</v>
      </c>
      <c r="C118" s="49" t="s">
        <v>30</v>
      </c>
      <c r="D118" s="57">
        <v>20</v>
      </c>
      <c r="E118" s="57">
        <v>35</v>
      </c>
      <c r="F118" s="57">
        <v>50</v>
      </c>
      <c r="G118" s="57">
        <v>35</v>
      </c>
      <c r="H118" s="57"/>
      <c r="I118" s="63">
        <f>SUM(D118:H118)</f>
        <v>140</v>
      </c>
    </row>
    <row r="119" spans="1:9" x14ac:dyDescent="0.3">
      <c r="A119" s="5">
        <v>3</v>
      </c>
      <c r="B119" s="50" t="s">
        <v>352</v>
      </c>
      <c r="C119" s="51" t="s">
        <v>57</v>
      </c>
      <c r="D119" s="57">
        <v>25</v>
      </c>
      <c r="E119" s="53">
        <v>25</v>
      </c>
      <c r="F119" s="53"/>
      <c r="G119" s="53">
        <v>25</v>
      </c>
      <c r="H119" s="60"/>
      <c r="I119" s="63">
        <f>SUM(D119:H119)</f>
        <v>75</v>
      </c>
    </row>
    <row r="120" spans="1:9" x14ac:dyDescent="0.3">
      <c r="A120" s="5">
        <v>4</v>
      </c>
      <c r="B120" s="50" t="s">
        <v>295</v>
      </c>
      <c r="C120" s="51" t="s">
        <v>167</v>
      </c>
      <c r="D120" s="57">
        <v>35</v>
      </c>
      <c r="E120" s="53"/>
      <c r="F120" s="53"/>
      <c r="G120" s="53"/>
      <c r="H120" s="60"/>
      <c r="I120" s="63">
        <f>SUM(D120:H120)</f>
        <v>35</v>
      </c>
    </row>
    <row r="121" spans="1:9" x14ac:dyDescent="0.3">
      <c r="A121" s="5">
        <v>5</v>
      </c>
      <c r="B121" s="50" t="s">
        <v>298</v>
      </c>
      <c r="C121" s="51" t="s">
        <v>276</v>
      </c>
      <c r="D121" s="53">
        <v>18</v>
      </c>
      <c r="E121" s="53"/>
      <c r="F121" s="53"/>
      <c r="G121" s="53"/>
      <c r="H121" s="60"/>
      <c r="I121" s="63">
        <f>SUM(D121:H121)</f>
        <v>18</v>
      </c>
    </row>
    <row r="122" spans="1:9" ht="15" thickBot="1" x14ac:dyDescent="0.35">
      <c r="A122" s="7"/>
      <c r="B122" s="20"/>
      <c r="C122" s="21"/>
      <c r="D122" s="10"/>
      <c r="E122" s="10"/>
      <c r="F122" s="10"/>
      <c r="G122" s="10"/>
      <c r="H122" s="11"/>
      <c r="I122" s="7"/>
    </row>
    <row r="123" spans="1:9" x14ac:dyDescent="0.3">
      <c r="A123" s="3"/>
      <c r="B123" s="17"/>
      <c r="C123" s="17"/>
      <c r="D123" s="3"/>
      <c r="E123" s="3"/>
      <c r="F123" s="3"/>
      <c r="G123" s="3"/>
      <c r="H123" s="3"/>
      <c r="I123" s="3"/>
    </row>
    <row r="124" spans="1:9" x14ac:dyDescent="0.3">
      <c r="A124" s="3"/>
      <c r="B124" s="17"/>
      <c r="C124" s="17"/>
      <c r="D124" s="3"/>
      <c r="E124" s="3"/>
      <c r="F124" s="3"/>
      <c r="G124" s="3"/>
      <c r="H124" s="3"/>
      <c r="I124" s="3"/>
    </row>
    <row r="125" spans="1:9" x14ac:dyDescent="0.3">
      <c r="A125" s="12" t="s">
        <v>110</v>
      </c>
      <c r="B125" s="17"/>
      <c r="C125" s="17"/>
      <c r="D125" s="3"/>
      <c r="E125" s="3"/>
      <c r="F125" s="3"/>
      <c r="G125" s="3"/>
      <c r="H125" s="3"/>
      <c r="I125" s="3"/>
    </row>
    <row r="126" spans="1:9" ht="15" thickBot="1" x14ac:dyDescent="0.35">
      <c r="A126" s="3"/>
      <c r="B126" s="17"/>
      <c r="C126" s="17"/>
      <c r="D126" s="3"/>
      <c r="E126" s="3"/>
      <c r="F126" s="3"/>
      <c r="G126" s="3"/>
      <c r="H126" s="3"/>
      <c r="I126" s="3"/>
    </row>
    <row r="127" spans="1:9" ht="15" thickBot="1" x14ac:dyDescent="0.35">
      <c r="A127" s="4"/>
      <c r="B127" s="18" t="s">
        <v>0</v>
      </c>
      <c r="C127" s="19" t="s">
        <v>1</v>
      </c>
      <c r="D127" s="8" t="s">
        <v>238</v>
      </c>
      <c r="E127" s="8" t="s">
        <v>317</v>
      </c>
      <c r="F127" s="9" t="s">
        <v>318</v>
      </c>
      <c r="G127" s="9" t="s">
        <v>319</v>
      </c>
      <c r="H127" s="9"/>
      <c r="I127" s="4" t="s">
        <v>8</v>
      </c>
    </row>
    <row r="128" spans="1:9" x14ac:dyDescent="0.3">
      <c r="A128" s="5">
        <v>1</v>
      </c>
      <c r="B128" s="46" t="s">
        <v>299</v>
      </c>
      <c r="C128" s="47" t="s">
        <v>112</v>
      </c>
      <c r="D128" s="52">
        <v>100</v>
      </c>
      <c r="E128" s="52"/>
      <c r="F128" s="52"/>
      <c r="G128" s="52"/>
      <c r="H128" s="54"/>
      <c r="I128" s="63">
        <f>SUM(D128:H128)</f>
        <v>100</v>
      </c>
    </row>
    <row r="129" spans="1:9" x14ac:dyDescent="0.3">
      <c r="A129" s="5">
        <v>2</v>
      </c>
      <c r="B129" s="50" t="s">
        <v>404</v>
      </c>
      <c r="C129" s="51" t="s">
        <v>30</v>
      </c>
      <c r="D129" s="57"/>
      <c r="E129" s="57">
        <v>100</v>
      </c>
      <c r="F129" s="57"/>
      <c r="G129" s="57"/>
      <c r="H129" s="58"/>
      <c r="I129" s="63">
        <f>SUM(D129:H129)</f>
        <v>100</v>
      </c>
    </row>
    <row r="130" spans="1:9" x14ac:dyDescent="0.3">
      <c r="A130" s="5">
        <v>3</v>
      </c>
      <c r="B130" s="50" t="s">
        <v>447</v>
      </c>
      <c r="C130" s="51" t="s">
        <v>10</v>
      </c>
      <c r="D130" s="57"/>
      <c r="E130" s="57"/>
      <c r="F130" s="57"/>
      <c r="G130" s="57">
        <v>100</v>
      </c>
      <c r="H130" s="58"/>
      <c r="I130" s="63">
        <f>SUM(D130:H130)</f>
        <v>100</v>
      </c>
    </row>
    <row r="131" spans="1:9" x14ac:dyDescent="0.3">
      <c r="A131" s="5">
        <v>4</v>
      </c>
      <c r="B131" s="50" t="s">
        <v>448</v>
      </c>
      <c r="C131" s="51" t="s">
        <v>81</v>
      </c>
      <c r="D131" s="53"/>
      <c r="E131" s="53"/>
      <c r="F131" s="53"/>
      <c r="G131" s="53">
        <v>70</v>
      </c>
      <c r="H131" s="60"/>
      <c r="I131" s="63">
        <f>SUM(D131:H131)</f>
        <v>70</v>
      </c>
    </row>
    <row r="132" spans="1:9" ht="15" thickBot="1" x14ac:dyDescent="0.35">
      <c r="A132" s="7"/>
      <c r="B132" s="20"/>
      <c r="C132" s="21"/>
      <c r="D132" s="10"/>
      <c r="E132" s="10"/>
      <c r="F132" s="10"/>
      <c r="G132" s="10"/>
      <c r="H132" s="11"/>
      <c r="I132" s="7"/>
    </row>
    <row r="133" spans="1:9" x14ac:dyDescent="0.3">
      <c r="A133" s="3"/>
      <c r="B133" s="17"/>
      <c r="C133" s="17"/>
      <c r="D133" s="3"/>
      <c r="E133" s="3"/>
      <c r="F133" s="3"/>
      <c r="G133" s="3"/>
      <c r="H133" s="3"/>
      <c r="I133" s="3"/>
    </row>
    <row r="134" spans="1:9" x14ac:dyDescent="0.3">
      <c r="A134" s="3"/>
      <c r="B134" s="17"/>
      <c r="C134" s="17"/>
      <c r="D134" s="3"/>
      <c r="E134" s="3"/>
      <c r="F134" s="3"/>
      <c r="G134" s="3"/>
      <c r="H134" s="3"/>
      <c r="I134" s="3"/>
    </row>
    <row r="135" spans="1:9" x14ac:dyDescent="0.3">
      <c r="A135" s="12" t="s">
        <v>401</v>
      </c>
      <c r="B135" s="17"/>
      <c r="C135" s="17"/>
      <c r="D135" s="3"/>
      <c r="E135" s="3"/>
      <c r="F135" s="3"/>
      <c r="G135" s="3"/>
      <c r="H135" s="3"/>
      <c r="I135" s="3"/>
    </row>
    <row r="136" spans="1:9" ht="15" thickBot="1" x14ac:dyDescent="0.35">
      <c r="A136" s="3"/>
      <c r="B136" s="17"/>
      <c r="C136" s="17"/>
      <c r="D136" s="3"/>
      <c r="E136" s="3"/>
      <c r="F136" s="3"/>
      <c r="G136" s="3"/>
      <c r="H136" s="3"/>
      <c r="I136" s="3"/>
    </row>
    <row r="137" spans="1:9" ht="15" thickBot="1" x14ac:dyDescent="0.35">
      <c r="A137" s="4"/>
      <c r="B137" s="18" t="s">
        <v>0</v>
      </c>
      <c r="C137" s="19" t="s">
        <v>1</v>
      </c>
      <c r="D137" s="8" t="s">
        <v>238</v>
      </c>
      <c r="E137" s="8" t="s">
        <v>317</v>
      </c>
      <c r="F137" s="9" t="s">
        <v>318</v>
      </c>
      <c r="G137" s="9" t="s">
        <v>319</v>
      </c>
      <c r="H137" s="9"/>
      <c r="I137" s="4" t="s">
        <v>8</v>
      </c>
    </row>
    <row r="138" spans="1:9" x14ac:dyDescent="0.3">
      <c r="A138" s="5">
        <v>1</v>
      </c>
      <c r="B138" s="46" t="s">
        <v>402</v>
      </c>
      <c r="C138" s="47" t="s">
        <v>403</v>
      </c>
      <c r="D138" s="52"/>
      <c r="E138" s="52">
        <v>100</v>
      </c>
      <c r="F138" s="52"/>
      <c r="G138" s="52"/>
      <c r="H138" s="54"/>
      <c r="I138" s="63">
        <f>SUM(D138:H138)</f>
        <v>100</v>
      </c>
    </row>
    <row r="139" spans="1:9" ht="15" thickBot="1" x14ac:dyDescent="0.35">
      <c r="A139" s="7"/>
      <c r="B139" s="20"/>
      <c r="C139" s="21"/>
      <c r="D139" s="10"/>
      <c r="E139" s="10"/>
      <c r="F139" s="10"/>
      <c r="G139" s="10"/>
      <c r="H139" s="11"/>
      <c r="I139" s="7"/>
    </row>
    <row r="140" spans="1:9" x14ac:dyDescent="0.3">
      <c r="A140" s="3"/>
      <c r="B140" s="17"/>
      <c r="C140" s="17"/>
      <c r="D140" s="3"/>
      <c r="E140" s="3"/>
      <c r="F140" s="3"/>
      <c r="G140" s="3"/>
      <c r="H140" s="3"/>
      <c r="I140" s="3"/>
    </row>
    <row r="141" spans="1:9" x14ac:dyDescent="0.3">
      <c r="A141" s="16" t="s">
        <v>115</v>
      </c>
      <c r="B141" s="17"/>
      <c r="C141" s="17"/>
      <c r="D141" s="3"/>
      <c r="E141" s="3"/>
      <c r="F141" s="3"/>
      <c r="G141" s="3"/>
      <c r="H141" s="3"/>
      <c r="I141" s="3"/>
    </row>
    <row r="142" spans="1:9" ht="15" thickBot="1" x14ac:dyDescent="0.35">
      <c r="A142" s="3"/>
      <c r="B142" s="17"/>
      <c r="C142" s="17"/>
      <c r="D142" s="3"/>
      <c r="E142" s="3"/>
      <c r="F142" s="3"/>
      <c r="G142" s="3"/>
      <c r="H142" s="3"/>
      <c r="I142" s="3"/>
    </row>
    <row r="143" spans="1:9" ht="15" thickBot="1" x14ac:dyDescent="0.35">
      <c r="A143" s="25"/>
      <c r="B143" s="26" t="s">
        <v>0</v>
      </c>
      <c r="C143" s="18" t="s">
        <v>1</v>
      </c>
      <c r="D143" s="8" t="s">
        <v>238</v>
      </c>
      <c r="E143" s="8" t="s">
        <v>317</v>
      </c>
      <c r="F143" s="9" t="s">
        <v>318</v>
      </c>
      <c r="G143" s="9" t="s">
        <v>319</v>
      </c>
      <c r="H143" s="9"/>
      <c r="I143" s="4" t="s">
        <v>8</v>
      </c>
    </row>
    <row r="144" spans="1:9" x14ac:dyDescent="0.3">
      <c r="A144" s="5">
        <v>1</v>
      </c>
      <c r="B144" s="49" t="s">
        <v>306</v>
      </c>
      <c r="C144" s="49" t="s">
        <v>307</v>
      </c>
      <c r="D144" s="57">
        <v>100</v>
      </c>
      <c r="E144" s="52">
        <v>100</v>
      </c>
      <c r="F144" s="52"/>
      <c r="G144" s="52">
        <v>100</v>
      </c>
      <c r="H144" s="54"/>
      <c r="I144" s="63">
        <f>SUM(D144:H144)</f>
        <v>300</v>
      </c>
    </row>
    <row r="145" spans="1:9" x14ac:dyDescent="0.3">
      <c r="A145" s="5">
        <v>2</v>
      </c>
      <c r="B145" s="51" t="s">
        <v>308</v>
      </c>
      <c r="C145" s="51" t="s">
        <v>61</v>
      </c>
      <c r="D145" s="57">
        <v>70</v>
      </c>
      <c r="E145" s="57"/>
      <c r="F145" s="57"/>
      <c r="G145" s="57">
        <v>70</v>
      </c>
      <c r="H145" s="58"/>
      <c r="I145" s="63">
        <f>SUM(D145:H145)</f>
        <v>140</v>
      </c>
    </row>
    <row r="146" spans="1:9" x14ac:dyDescent="0.3">
      <c r="A146" s="5">
        <v>3</v>
      </c>
      <c r="B146" s="49" t="s">
        <v>405</v>
      </c>
      <c r="C146" s="49" t="s">
        <v>30</v>
      </c>
      <c r="D146" s="57"/>
      <c r="E146" s="57">
        <v>70</v>
      </c>
      <c r="F146" s="57"/>
      <c r="G146" s="57"/>
      <c r="H146" s="58"/>
      <c r="I146" s="63">
        <f>SUM(D146:H146)</f>
        <v>70</v>
      </c>
    </row>
    <row r="147" spans="1:9" x14ac:dyDescent="0.3">
      <c r="A147" s="5">
        <v>4</v>
      </c>
      <c r="B147" s="50" t="s">
        <v>406</v>
      </c>
      <c r="C147" s="50" t="s">
        <v>10</v>
      </c>
      <c r="D147" s="57"/>
      <c r="E147" s="57">
        <v>50</v>
      </c>
      <c r="F147" s="57"/>
      <c r="G147" s="57"/>
      <c r="H147" s="58"/>
      <c r="I147" s="63">
        <f>SUM(D147:H147)</f>
        <v>50</v>
      </c>
    </row>
    <row r="148" spans="1:9" x14ac:dyDescent="0.3">
      <c r="A148" s="5">
        <v>5</v>
      </c>
      <c r="B148" s="50" t="s">
        <v>409</v>
      </c>
      <c r="C148" s="50" t="s">
        <v>229</v>
      </c>
      <c r="D148" s="57" t="s">
        <v>21</v>
      </c>
      <c r="E148" s="57"/>
      <c r="F148" s="57"/>
      <c r="G148" s="57" t="s">
        <v>21</v>
      </c>
      <c r="H148" s="58"/>
      <c r="I148" s="63">
        <f>SUM(D148:H148)</f>
        <v>0</v>
      </c>
    </row>
    <row r="149" spans="1:9" ht="15" thickBot="1" x14ac:dyDescent="0.35">
      <c r="A149" s="7"/>
      <c r="B149" s="20"/>
      <c r="C149" s="21"/>
      <c r="D149" s="10"/>
      <c r="E149" s="10"/>
      <c r="F149" s="10"/>
      <c r="G149" s="10"/>
      <c r="H149" s="11"/>
      <c r="I149" s="7"/>
    </row>
    <row r="150" spans="1:9" x14ac:dyDescent="0.3">
      <c r="A150" s="3"/>
      <c r="B150" s="17"/>
      <c r="C150" s="17"/>
      <c r="D150" s="3"/>
      <c r="E150" s="3"/>
      <c r="F150" s="3"/>
      <c r="G150" s="3"/>
      <c r="H150" s="3"/>
      <c r="I150" s="3"/>
    </row>
    <row r="151" spans="1:9" x14ac:dyDescent="0.3">
      <c r="A151" s="3"/>
      <c r="B151" s="17"/>
      <c r="C151" s="17"/>
      <c r="D151" s="3"/>
      <c r="E151" s="3"/>
      <c r="F151" s="3"/>
      <c r="G151" s="3"/>
      <c r="H151" s="3"/>
      <c r="I151" s="3"/>
    </row>
    <row r="152" spans="1:9" x14ac:dyDescent="0.3">
      <c r="A152" s="16" t="s">
        <v>120</v>
      </c>
      <c r="B152" s="17"/>
      <c r="C152" s="17"/>
      <c r="D152" s="3"/>
      <c r="E152" s="3"/>
      <c r="F152" s="3"/>
      <c r="G152" s="3"/>
      <c r="H152" s="3"/>
      <c r="I152" s="3"/>
    </row>
    <row r="153" spans="1:9" ht="15" thickBot="1" x14ac:dyDescent="0.35">
      <c r="A153" s="3"/>
      <c r="B153" s="17"/>
      <c r="C153" s="17"/>
      <c r="D153" s="3"/>
      <c r="E153" s="3"/>
      <c r="F153" s="3"/>
      <c r="G153" s="3"/>
      <c r="H153" s="3"/>
      <c r="I153" s="3"/>
    </row>
    <row r="154" spans="1:9" ht="15" thickBot="1" x14ac:dyDescent="0.35">
      <c r="A154" s="4"/>
      <c r="B154" s="18" t="s">
        <v>0</v>
      </c>
      <c r="C154" s="19" t="s">
        <v>1</v>
      </c>
      <c r="D154" s="8" t="s">
        <v>238</v>
      </c>
      <c r="E154" s="8" t="s">
        <v>317</v>
      </c>
      <c r="F154" s="9" t="s">
        <v>318</v>
      </c>
      <c r="G154" s="9" t="s">
        <v>319</v>
      </c>
      <c r="H154" s="9"/>
      <c r="I154" s="4" t="s">
        <v>8</v>
      </c>
    </row>
    <row r="155" spans="1:9" x14ac:dyDescent="0.3">
      <c r="A155" s="5">
        <v>1</v>
      </c>
      <c r="B155" s="48" t="s">
        <v>300</v>
      </c>
      <c r="C155" s="49" t="s">
        <v>177</v>
      </c>
      <c r="D155" s="57">
        <v>100</v>
      </c>
      <c r="E155" s="57">
        <v>70</v>
      </c>
      <c r="F155" s="57"/>
      <c r="G155" s="57">
        <v>50</v>
      </c>
      <c r="H155" s="58"/>
      <c r="I155" s="63">
        <f t="shared" ref="I155:I168" si="3">SUM(D155:H155)</f>
        <v>220</v>
      </c>
    </row>
    <row r="156" spans="1:9" x14ac:dyDescent="0.3">
      <c r="A156" s="5">
        <v>2</v>
      </c>
      <c r="B156" s="48" t="s">
        <v>407</v>
      </c>
      <c r="C156" s="49" t="s">
        <v>30</v>
      </c>
      <c r="D156" s="52"/>
      <c r="E156" s="52">
        <v>100</v>
      </c>
      <c r="F156" s="52">
        <v>100</v>
      </c>
      <c r="G156" s="35"/>
      <c r="H156" s="36"/>
      <c r="I156" s="63">
        <f t="shared" si="3"/>
        <v>200</v>
      </c>
    </row>
    <row r="157" spans="1:9" x14ac:dyDescent="0.3">
      <c r="A157" s="5">
        <v>3</v>
      </c>
      <c r="B157" s="50" t="s">
        <v>438</v>
      </c>
      <c r="C157" s="51" t="s">
        <v>28</v>
      </c>
      <c r="D157" s="53"/>
      <c r="E157" s="53"/>
      <c r="F157" s="53"/>
      <c r="G157" s="53">
        <v>100</v>
      </c>
      <c r="H157" s="60"/>
      <c r="I157" s="63">
        <f t="shared" si="3"/>
        <v>100</v>
      </c>
    </row>
    <row r="158" spans="1:9" x14ac:dyDescent="0.3">
      <c r="A158" s="5">
        <v>4</v>
      </c>
      <c r="B158" s="48" t="s">
        <v>408</v>
      </c>
      <c r="C158" s="49" t="s">
        <v>229</v>
      </c>
      <c r="D158" s="57"/>
      <c r="E158" s="57">
        <v>50</v>
      </c>
      <c r="F158" s="57" t="s">
        <v>21</v>
      </c>
      <c r="G158" s="57">
        <v>32</v>
      </c>
      <c r="H158" s="41"/>
      <c r="I158" s="63">
        <f t="shared" si="3"/>
        <v>82</v>
      </c>
    </row>
    <row r="159" spans="1:9" x14ac:dyDescent="0.3">
      <c r="A159" s="5">
        <v>5</v>
      </c>
      <c r="B159" s="46" t="s">
        <v>305</v>
      </c>
      <c r="C159" s="49" t="s">
        <v>10</v>
      </c>
      <c r="D159" s="52">
        <v>36</v>
      </c>
      <c r="E159" s="52">
        <v>40</v>
      </c>
      <c r="F159" s="52"/>
      <c r="G159" s="53" t="s">
        <v>21</v>
      </c>
      <c r="H159" s="54"/>
      <c r="I159" s="63">
        <f t="shared" si="3"/>
        <v>76</v>
      </c>
    </row>
    <row r="160" spans="1:9" x14ac:dyDescent="0.3">
      <c r="A160" s="5">
        <v>6</v>
      </c>
      <c r="B160" s="48" t="s">
        <v>301</v>
      </c>
      <c r="C160" s="49" t="s">
        <v>81</v>
      </c>
      <c r="D160" s="57">
        <v>70</v>
      </c>
      <c r="E160" s="57"/>
      <c r="F160" s="57"/>
      <c r="G160" s="64"/>
      <c r="H160" s="58"/>
      <c r="I160" s="63">
        <f t="shared" si="3"/>
        <v>70</v>
      </c>
    </row>
    <row r="161" spans="1:9" x14ac:dyDescent="0.3">
      <c r="A161" s="5">
        <v>7</v>
      </c>
      <c r="B161" s="50" t="s">
        <v>439</v>
      </c>
      <c r="C161" s="51" t="s">
        <v>15</v>
      </c>
      <c r="D161" s="53"/>
      <c r="E161" s="53"/>
      <c r="F161" s="53"/>
      <c r="G161" s="53">
        <v>70</v>
      </c>
      <c r="H161" s="60"/>
      <c r="I161" s="63">
        <f t="shared" si="3"/>
        <v>70</v>
      </c>
    </row>
    <row r="162" spans="1:9" x14ac:dyDescent="0.3">
      <c r="A162" s="5">
        <v>8</v>
      </c>
      <c r="B162" s="48" t="s">
        <v>302</v>
      </c>
      <c r="C162" s="49" t="s">
        <v>81</v>
      </c>
      <c r="D162" s="57">
        <v>50</v>
      </c>
      <c r="E162" s="57"/>
      <c r="F162" s="57"/>
      <c r="G162" s="57"/>
      <c r="H162" s="58"/>
      <c r="I162" s="63">
        <f t="shared" si="3"/>
        <v>50</v>
      </c>
    </row>
    <row r="163" spans="1:9" x14ac:dyDescent="0.3">
      <c r="A163" s="5">
        <v>9</v>
      </c>
      <c r="B163" s="50" t="s">
        <v>303</v>
      </c>
      <c r="C163" s="51" t="s">
        <v>304</v>
      </c>
      <c r="D163" s="53">
        <v>40</v>
      </c>
      <c r="E163" s="53"/>
      <c r="F163" s="53"/>
      <c r="G163" s="53" t="s">
        <v>21</v>
      </c>
      <c r="H163" s="60"/>
      <c r="I163" s="63">
        <f t="shared" si="3"/>
        <v>40</v>
      </c>
    </row>
    <row r="164" spans="1:9" x14ac:dyDescent="0.3">
      <c r="A164" s="5">
        <v>10</v>
      </c>
      <c r="B164" s="50" t="s">
        <v>440</v>
      </c>
      <c r="C164" s="51" t="s">
        <v>83</v>
      </c>
      <c r="D164" s="53"/>
      <c r="E164" s="53"/>
      <c r="F164" s="53"/>
      <c r="G164" s="53">
        <v>40</v>
      </c>
      <c r="H164" s="60"/>
      <c r="I164" s="63">
        <f t="shared" si="3"/>
        <v>40</v>
      </c>
    </row>
    <row r="165" spans="1:9" x14ac:dyDescent="0.3">
      <c r="A165" s="5">
        <v>11</v>
      </c>
      <c r="B165" s="50" t="s">
        <v>441</v>
      </c>
      <c r="C165" s="51" t="s">
        <v>175</v>
      </c>
      <c r="D165" s="53"/>
      <c r="E165" s="53"/>
      <c r="F165" s="53"/>
      <c r="G165" s="53">
        <v>36</v>
      </c>
      <c r="H165" s="60"/>
      <c r="I165" s="109">
        <f t="shared" si="3"/>
        <v>36</v>
      </c>
    </row>
    <row r="166" spans="1:9" x14ac:dyDescent="0.3">
      <c r="A166" s="5">
        <v>12</v>
      </c>
      <c r="B166" s="50" t="s">
        <v>442</v>
      </c>
      <c r="C166" s="51" t="s">
        <v>443</v>
      </c>
      <c r="D166" s="53"/>
      <c r="E166" s="53"/>
      <c r="F166" s="53"/>
      <c r="G166" s="53">
        <v>28</v>
      </c>
      <c r="H166" s="60"/>
      <c r="I166" s="109">
        <f t="shared" si="3"/>
        <v>28</v>
      </c>
    </row>
    <row r="167" spans="1:9" x14ac:dyDescent="0.3">
      <c r="A167" s="5">
        <v>13</v>
      </c>
      <c r="B167" s="50" t="s">
        <v>444</v>
      </c>
      <c r="C167" s="51" t="s">
        <v>81</v>
      </c>
      <c r="D167" s="53"/>
      <c r="E167" s="53"/>
      <c r="F167" s="53"/>
      <c r="G167" s="53" t="s">
        <v>21</v>
      </c>
      <c r="H167" s="60"/>
      <c r="I167" s="109">
        <f t="shared" si="3"/>
        <v>0</v>
      </c>
    </row>
    <row r="168" spans="1:9" x14ac:dyDescent="0.3">
      <c r="A168" s="5">
        <v>14</v>
      </c>
      <c r="B168" s="50" t="s">
        <v>445</v>
      </c>
      <c r="C168" s="51" t="s">
        <v>28</v>
      </c>
      <c r="D168" s="53"/>
      <c r="E168" s="53"/>
      <c r="F168" s="53"/>
      <c r="G168" s="53" t="s">
        <v>21</v>
      </c>
      <c r="H168" s="60"/>
      <c r="I168" s="109">
        <f t="shared" si="3"/>
        <v>0</v>
      </c>
    </row>
    <row r="169" spans="1:9" ht="15" thickBot="1" x14ac:dyDescent="0.35">
      <c r="A169" s="7"/>
      <c r="B169" s="20"/>
      <c r="C169" s="21"/>
      <c r="D169" s="10"/>
      <c r="E169" s="10"/>
      <c r="F169" s="10"/>
      <c r="G169" s="10"/>
      <c r="H169" s="10"/>
      <c r="I169" s="66"/>
    </row>
    <row r="170" spans="1:9" x14ac:dyDescent="0.3">
      <c r="A170" s="3"/>
      <c r="B170" s="17"/>
      <c r="C170" s="17"/>
      <c r="D170" s="3"/>
      <c r="E170" s="3"/>
      <c r="F170" s="3"/>
      <c r="G170" s="3"/>
      <c r="H170" s="3"/>
      <c r="I170" s="3"/>
    </row>
    <row r="171" spans="1:9" x14ac:dyDescent="0.3">
      <c r="A171" s="3"/>
      <c r="B171" s="17"/>
      <c r="C171" s="17"/>
      <c r="D171" s="3"/>
      <c r="E171" s="3"/>
      <c r="F171" s="3"/>
      <c r="G171" s="3"/>
      <c r="H171" s="3"/>
      <c r="I171" s="3"/>
    </row>
    <row r="172" spans="1:9" x14ac:dyDescent="0.3">
      <c r="A172" s="16" t="s">
        <v>232</v>
      </c>
      <c r="B172" s="17"/>
      <c r="C172" s="17"/>
      <c r="D172" s="3"/>
      <c r="E172" s="3"/>
      <c r="F172" s="3"/>
      <c r="G172" s="3"/>
      <c r="H172" s="3"/>
      <c r="I172" s="3"/>
    </row>
    <row r="173" spans="1:9" ht="15" thickBot="1" x14ac:dyDescent="0.35">
      <c r="A173" s="3"/>
      <c r="B173" s="17"/>
      <c r="C173" s="17"/>
      <c r="D173" s="3"/>
      <c r="E173" s="3"/>
      <c r="F173" s="3"/>
      <c r="G173" s="3"/>
      <c r="H173" s="3"/>
      <c r="I173" s="3"/>
    </row>
    <row r="174" spans="1:9" ht="15" thickBot="1" x14ac:dyDescent="0.35">
      <c r="A174" s="4"/>
      <c r="B174" s="18" t="s">
        <v>0</v>
      </c>
      <c r="C174" s="19" t="s">
        <v>1</v>
      </c>
      <c r="D174" s="8" t="s">
        <v>238</v>
      </c>
      <c r="E174" s="8" t="s">
        <v>317</v>
      </c>
      <c r="F174" s="9" t="s">
        <v>318</v>
      </c>
      <c r="G174" s="9" t="s">
        <v>319</v>
      </c>
      <c r="H174" s="9"/>
      <c r="I174" s="4" t="s">
        <v>8</v>
      </c>
    </row>
    <row r="175" spans="1:9" x14ac:dyDescent="0.3">
      <c r="A175" s="5">
        <v>1</v>
      </c>
      <c r="B175" s="48" t="s">
        <v>353</v>
      </c>
      <c r="C175" s="49" t="s">
        <v>351</v>
      </c>
      <c r="D175" s="57">
        <v>50</v>
      </c>
      <c r="E175" s="57">
        <v>50</v>
      </c>
      <c r="F175" s="57">
        <v>50</v>
      </c>
      <c r="G175" s="57"/>
      <c r="H175" s="58"/>
      <c r="I175" s="56">
        <f>SUM(D175:H175)</f>
        <v>150</v>
      </c>
    </row>
    <row r="176" spans="1:9" x14ac:dyDescent="0.3">
      <c r="A176" s="5">
        <v>2</v>
      </c>
      <c r="B176" s="48" t="s">
        <v>460</v>
      </c>
      <c r="C176" s="49" t="s">
        <v>92</v>
      </c>
      <c r="D176" s="52"/>
      <c r="E176" s="52"/>
      <c r="F176" s="52"/>
      <c r="G176" s="52">
        <v>50</v>
      </c>
      <c r="H176" s="54"/>
      <c r="I176" s="56">
        <f>SUM(D176:H176)</f>
        <v>50</v>
      </c>
    </row>
    <row r="177" spans="1:9" ht="15" thickBot="1" x14ac:dyDescent="0.35">
      <c r="A177" s="7"/>
      <c r="B177" s="20"/>
      <c r="C177" s="21"/>
      <c r="D177" s="10"/>
      <c r="E177" s="10"/>
      <c r="F177" s="10"/>
      <c r="G177" s="10"/>
      <c r="H177" s="10"/>
      <c r="I177" s="66"/>
    </row>
    <row r="178" spans="1:9" x14ac:dyDescent="0.3">
      <c r="A178" s="3"/>
      <c r="B178" s="17"/>
      <c r="C178" s="17"/>
      <c r="D178" s="3"/>
      <c r="E178" s="3"/>
      <c r="F178" s="3"/>
      <c r="G178" s="3"/>
      <c r="H178" s="3"/>
      <c r="I178" s="3"/>
    </row>
  </sheetData>
  <sortState xmlns:xlrd2="http://schemas.microsoft.com/office/spreadsheetml/2017/richdata2" ref="I8:I26">
    <sortCondition descending="1" ref="I7:I26"/>
  </sortState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5CE3-64FD-4A6F-BDC0-AD860051D5EB}">
  <dimension ref="A1:H41"/>
  <sheetViews>
    <sheetView workbookViewId="0">
      <selection activeCell="B1" sqref="B1"/>
    </sheetView>
  </sheetViews>
  <sheetFormatPr defaultRowHeight="14.4" x14ac:dyDescent="0.3"/>
  <cols>
    <col min="2" max="2" width="26.6640625" customWidth="1"/>
    <col min="3" max="3" width="14.6640625" customWidth="1"/>
    <col min="4" max="4" width="13.44140625" customWidth="1"/>
    <col min="5" max="5" width="13.6640625" customWidth="1"/>
    <col min="6" max="6" width="15.6640625" customWidth="1"/>
    <col min="7" max="7" width="18.109375" customWidth="1"/>
  </cols>
  <sheetData>
    <row r="1" spans="1:8" x14ac:dyDescent="0.3">
      <c r="A1" s="3"/>
      <c r="B1" s="3" t="s">
        <v>314</v>
      </c>
      <c r="C1" s="3"/>
    </row>
    <row r="2" spans="1:8" ht="15" thickBot="1" x14ac:dyDescent="0.35">
      <c r="A2" s="3"/>
      <c r="B2" s="3"/>
      <c r="C2" s="3"/>
    </row>
    <row r="3" spans="1:8" ht="15" thickBot="1" x14ac:dyDescent="0.35">
      <c r="A3" s="73"/>
      <c r="B3" s="74" t="s">
        <v>1</v>
      </c>
      <c r="C3" s="8" t="s">
        <v>238</v>
      </c>
      <c r="D3" s="8" t="s">
        <v>317</v>
      </c>
      <c r="E3" s="9" t="s">
        <v>318</v>
      </c>
      <c r="F3" s="9" t="s">
        <v>319</v>
      </c>
      <c r="G3" s="9"/>
      <c r="H3" s="73" t="s">
        <v>8</v>
      </c>
    </row>
    <row r="4" spans="1:8" x14ac:dyDescent="0.3">
      <c r="A4" s="56">
        <v>1</v>
      </c>
      <c r="B4" s="46" t="s">
        <v>30</v>
      </c>
      <c r="C4" s="78">
        <v>40</v>
      </c>
      <c r="D4" s="52">
        <v>340</v>
      </c>
      <c r="E4" s="52">
        <v>205</v>
      </c>
      <c r="F4" s="52">
        <v>51</v>
      </c>
      <c r="G4" s="54"/>
      <c r="H4" s="56">
        <f t="shared" ref="H4:H41" si="0">SUM(C4:G4)</f>
        <v>636</v>
      </c>
    </row>
    <row r="5" spans="1:8" x14ac:dyDescent="0.3">
      <c r="A5" s="56">
        <v>2</v>
      </c>
      <c r="B5" s="48" t="s">
        <v>177</v>
      </c>
      <c r="C5" s="79">
        <v>200</v>
      </c>
      <c r="D5" s="57">
        <v>170</v>
      </c>
      <c r="E5" s="57"/>
      <c r="F5" s="57">
        <v>150</v>
      </c>
      <c r="G5" s="58"/>
      <c r="H5" s="56">
        <f t="shared" si="0"/>
        <v>520</v>
      </c>
    </row>
    <row r="6" spans="1:8" x14ac:dyDescent="0.3">
      <c r="A6" s="56">
        <v>3</v>
      </c>
      <c r="B6" s="48" t="s">
        <v>10</v>
      </c>
      <c r="C6" s="79">
        <v>86</v>
      </c>
      <c r="D6" s="57">
        <v>170</v>
      </c>
      <c r="E6" s="57">
        <v>50</v>
      </c>
      <c r="F6" s="57">
        <v>118</v>
      </c>
      <c r="G6" s="58"/>
      <c r="H6" s="56">
        <f t="shared" si="0"/>
        <v>424</v>
      </c>
    </row>
    <row r="7" spans="1:8" x14ac:dyDescent="0.3">
      <c r="A7" s="56">
        <v>4</v>
      </c>
      <c r="B7" s="81" t="s">
        <v>15</v>
      </c>
      <c r="C7" s="82">
        <v>120</v>
      </c>
      <c r="D7" s="57">
        <v>68</v>
      </c>
      <c r="E7" s="57"/>
      <c r="F7" s="57">
        <v>153</v>
      </c>
      <c r="G7" s="58"/>
      <c r="H7" s="56">
        <f t="shared" si="0"/>
        <v>341</v>
      </c>
    </row>
    <row r="8" spans="1:8" x14ac:dyDescent="0.3">
      <c r="A8" s="56">
        <v>5</v>
      </c>
      <c r="B8" s="48" t="s">
        <v>61</v>
      </c>
      <c r="C8" s="79">
        <v>175</v>
      </c>
      <c r="D8" s="57"/>
      <c r="E8" s="57"/>
      <c r="F8" s="57">
        <v>120</v>
      </c>
      <c r="G8" s="58"/>
      <c r="H8" s="56">
        <f t="shared" si="0"/>
        <v>295</v>
      </c>
    </row>
    <row r="9" spans="1:8" x14ac:dyDescent="0.3">
      <c r="A9" s="56">
        <v>6</v>
      </c>
      <c r="B9" s="48" t="s">
        <v>73</v>
      </c>
      <c r="C9" s="79">
        <v>85</v>
      </c>
      <c r="D9" s="57">
        <v>50</v>
      </c>
      <c r="E9" s="57">
        <v>85</v>
      </c>
      <c r="F9" s="57">
        <v>75</v>
      </c>
      <c r="G9" s="58"/>
      <c r="H9" s="56">
        <f t="shared" si="0"/>
        <v>295</v>
      </c>
    </row>
    <row r="10" spans="1:8" x14ac:dyDescent="0.3">
      <c r="A10" s="56">
        <v>7</v>
      </c>
      <c r="B10" s="48" t="s">
        <v>81</v>
      </c>
      <c r="C10" s="79">
        <v>120</v>
      </c>
      <c r="D10" s="57">
        <v>25</v>
      </c>
      <c r="E10" s="57">
        <v>25</v>
      </c>
      <c r="F10" s="57">
        <v>80</v>
      </c>
      <c r="G10" s="58"/>
      <c r="H10" s="56">
        <f t="shared" si="0"/>
        <v>250</v>
      </c>
    </row>
    <row r="11" spans="1:8" x14ac:dyDescent="0.3">
      <c r="A11" s="56">
        <v>8</v>
      </c>
      <c r="B11" s="48" t="s">
        <v>259</v>
      </c>
      <c r="C11" s="79">
        <v>32</v>
      </c>
      <c r="D11" s="57">
        <v>75</v>
      </c>
      <c r="E11" s="57">
        <v>60</v>
      </c>
      <c r="F11" s="57">
        <v>56</v>
      </c>
      <c r="G11" s="58"/>
      <c r="H11" s="56">
        <f t="shared" si="0"/>
        <v>223</v>
      </c>
    </row>
    <row r="12" spans="1:8" x14ac:dyDescent="0.3">
      <c r="A12" s="56">
        <v>9</v>
      </c>
      <c r="B12" s="48" t="s">
        <v>283</v>
      </c>
      <c r="C12" s="79">
        <v>85</v>
      </c>
      <c r="D12" s="57">
        <v>58</v>
      </c>
      <c r="E12" s="57"/>
      <c r="F12" s="57">
        <v>70</v>
      </c>
      <c r="G12" s="58"/>
      <c r="H12" s="56">
        <f t="shared" si="0"/>
        <v>213</v>
      </c>
    </row>
    <row r="13" spans="1:8" x14ac:dyDescent="0.3">
      <c r="A13" s="56">
        <v>10</v>
      </c>
      <c r="B13" s="48" t="s">
        <v>316</v>
      </c>
      <c r="C13" s="79">
        <v>35</v>
      </c>
      <c r="D13" s="57">
        <v>50</v>
      </c>
      <c r="E13" s="57">
        <v>50</v>
      </c>
      <c r="F13" s="57">
        <v>35</v>
      </c>
      <c r="G13" s="58"/>
      <c r="H13" s="56">
        <f t="shared" si="0"/>
        <v>170</v>
      </c>
    </row>
    <row r="14" spans="1:8" x14ac:dyDescent="0.3">
      <c r="A14" s="56">
        <v>11</v>
      </c>
      <c r="B14" s="48" t="s">
        <v>57</v>
      </c>
      <c r="C14" s="79">
        <v>50</v>
      </c>
      <c r="D14" s="83">
        <v>53</v>
      </c>
      <c r="E14" s="83"/>
      <c r="F14" s="83">
        <v>51</v>
      </c>
      <c r="G14" s="58"/>
      <c r="H14" s="56">
        <f t="shared" si="0"/>
        <v>154</v>
      </c>
    </row>
    <row r="15" spans="1:8" x14ac:dyDescent="0.3">
      <c r="A15" s="56">
        <v>12</v>
      </c>
      <c r="B15" s="48" t="s">
        <v>90</v>
      </c>
      <c r="C15" s="79">
        <v>50</v>
      </c>
      <c r="D15" s="57">
        <v>50</v>
      </c>
      <c r="E15" s="57">
        <v>50</v>
      </c>
      <c r="F15" s="57">
        <v>0</v>
      </c>
      <c r="G15" s="58"/>
      <c r="H15" s="56">
        <f t="shared" si="0"/>
        <v>150</v>
      </c>
    </row>
    <row r="16" spans="1:8" x14ac:dyDescent="0.3">
      <c r="A16" s="56">
        <v>13</v>
      </c>
      <c r="B16" s="48" t="s">
        <v>77</v>
      </c>
      <c r="C16" s="79">
        <v>8</v>
      </c>
      <c r="D16" s="57">
        <v>41</v>
      </c>
      <c r="E16" s="57">
        <v>38</v>
      </c>
      <c r="F16" s="57">
        <v>18</v>
      </c>
      <c r="G16" s="58"/>
      <c r="H16" s="56">
        <f t="shared" si="0"/>
        <v>105</v>
      </c>
    </row>
    <row r="17" spans="1:8" x14ac:dyDescent="0.3">
      <c r="A17" s="56">
        <v>14</v>
      </c>
      <c r="B17" s="51" t="s">
        <v>171</v>
      </c>
      <c r="C17" s="80">
        <v>16</v>
      </c>
      <c r="D17" s="53"/>
      <c r="E17" s="53"/>
      <c r="F17" s="53">
        <v>85</v>
      </c>
      <c r="G17" s="60"/>
      <c r="H17" s="56">
        <f t="shared" si="0"/>
        <v>101</v>
      </c>
    </row>
    <row r="18" spans="1:8" x14ac:dyDescent="0.3">
      <c r="A18" s="56">
        <v>15</v>
      </c>
      <c r="B18" s="48" t="s">
        <v>112</v>
      </c>
      <c r="C18" s="79">
        <v>100</v>
      </c>
      <c r="D18" s="57"/>
      <c r="E18" s="57"/>
      <c r="F18" s="57">
        <v>0</v>
      </c>
      <c r="G18" s="58"/>
      <c r="H18" s="56">
        <f t="shared" si="0"/>
        <v>100</v>
      </c>
    </row>
    <row r="19" spans="1:8" x14ac:dyDescent="0.3">
      <c r="A19" s="56">
        <v>16</v>
      </c>
      <c r="B19" s="48" t="s">
        <v>403</v>
      </c>
      <c r="C19" s="79"/>
      <c r="D19" s="57">
        <v>100</v>
      </c>
      <c r="E19" s="57"/>
      <c r="F19" s="57">
        <v>0</v>
      </c>
      <c r="G19" s="58"/>
      <c r="H19" s="56">
        <f t="shared" si="0"/>
        <v>100</v>
      </c>
    </row>
    <row r="20" spans="1:8" x14ac:dyDescent="0.3">
      <c r="A20" s="56">
        <v>17</v>
      </c>
      <c r="B20" s="49" t="s">
        <v>28</v>
      </c>
      <c r="C20" s="80"/>
      <c r="D20" s="53"/>
      <c r="E20" s="60"/>
      <c r="F20" s="53">
        <v>100</v>
      </c>
      <c r="G20" s="60"/>
      <c r="H20" s="56">
        <f t="shared" si="0"/>
        <v>100</v>
      </c>
    </row>
    <row r="21" spans="1:8" x14ac:dyDescent="0.3">
      <c r="A21" s="56">
        <v>18</v>
      </c>
      <c r="B21" s="48" t="s">
        <v>249</v>
      </c>
      <c r="C21" s="79">
        <v>36</v>
      </c>
      <c r="D21" s="57">
        <v>38</v>
      </c>
      <c r="E21" s="57"/>
      <c r="F21" s="57">
        <v>18</v>
      </c>
      <c r="G21" s="58"/>
      <c r="H21" s="56">
        <f t="shared" si="0"/>
        <v>92</v>
      </c>
    </row>
    <row r="22" spans="1:8" x14ac:dyDescent="0.3">
      <c r="A22" s="56">
        <v>19</v>
      </c>
      <c r="B22" s="48" t="s">
        <v>229</v>
      </c>
      <c r="C22" s="79"/>
      <c r="D22" s="57">
        <v>50</v>
      </c>
      <c r="E22" s="57"/>
      <c r="F22" s="57">
        <v>32</v>
      </c>
      <c r="G22" s="58"/>
      <c r="H22" s="56">
        <f t="shared" si="0"/>
        <v>82</v>
      </c>
    </row>
    <row r="23" spans="1:8" x14ac:dyDescent="0.3">
      <c r="A23" s="56">
        <v>20</v>
      </c>
      <c r="B23" s="48" t="s">
        <v>276</v>
      </c>
      <c r="C23" s="79">
        <v>65</v>
      </c>
      <c r="D23" s="57"/>
      <c r="E23" s="57"/>
      <c r="F23" s="57">
        <v>0</v>
      </c>
      <c r="G23" s="58"/>
      <c r="H23" s="56">
        <f t="shared" si="0"/>
        <v>65</v>
      </c>
    </row>
    <row r="24" spans="1:8" x14ac:dyDescent="0.3">
      <c r="A24" s="56">
        <v>21</v>
      </c>
      <c r="B24" s="51" t="s">
        <v>83</v>
      </c>
      <c r="C24" s="80"/>
      <c r="D24" s="53"/>
      <c r="E24" s="53"/>
      <c r="F24" s="53">
        <v>65</v>
      </c>
      <c r="G24" s="60"/>
      <c r="H24" s="56">
        <f t="shared" si="0"/>
        <v>65</v>
      </c>
    </row>
    <row r="25" spans="1:8" x14ac:dyDescent="0.3">
      <c r="A25" s="56">
        <v>22</v>
      </c>
      <c r="B25" s="49" t="s">
        <v>92</v>
      </c>
      <c r="C25" s="80"/>
      <c r="D25" s="53"/>
      <c r="E25" s="60"/>
      <c r="F25" s="53">
        <v>50</v>
      </c>
      <c r="G25" s="60"/>
      <c r="H25" s="56">
        <f t="shared" si="0"/>
        <v>50</v>
      </c>
    </row>
    <row r="26" spans="1:8" x14ac:dyDescent="0.3">
      <c r="A26" s="56">
        <v>23</v>
      </c>
      <c r="B26" s="48" t="s">
        <v>315</v>
      </c>
      <c r="C26" s="79">
        <v>40</v>
      </c>
      <c r="D26" s="57"/>
      <c r="E26" s="57"/>
      <c r="F26" s="57">
        <v>8</v>
      </c>
      <c r="G26" s="58"/>
      <c r="H26" s="56">
        <f t="shared" si="0"/>
        <v>48</v>
      </c>
    </row>
    <row r="27" spans="1:8" x14ac:dyDescent="0.3">
      <c r="A27" s="56">
        <v>24</v>
      </c>
      <c r="B27" s="48" t="s">
        <v>179</v>
      </c>
      <c r="C27" s="79">
        <v>25</v>
      </c>
      <c r="D27" s="57"/>
      <c r="E27" s="57"/>
      <c r="F27" s="57">
        <v>12</v>
      </c>
      <c r="G27" s="84"/>
      <c r="H27" s="56">
        <f t="shared" si="0"/>
        <v>37</v>
      </c>
    </row>
    <row r="28" spans="1:8" x14ac:dyDescent="0.3">
      <c r="A28" s="56">
        <v>25</v>
      </c>
      <c r="B28" s="50" t="s">
        <v>175</v>
      </c>
      <c r="C28" s="80"/>
      <c r="D28" s="53"/>
      <c r="E28" s="60"/>
      <c r="F28" s="53">
        <v>36</v>
      </c>
      <c r="G28" s="60"/>
      <c r="H28" s="56">
        <f t="shared" si="0"/>
        <v>36</v>
      </c>
    </row>
    <row r="29" spans="1:8" x14ac:dyDescent="0.3">
      <c r="A29" s="56">
        <v>26</v>
      </c>
      <c r="B29" s="50" t="s">
        <v>82</v>
      </c>
      <c r="C29" s="80"/>
      <c r="D29" s="53"/>
      <c r="E29" s="60"/>
      <c r="F29" s="53">
        <v>35</v>
      </c>
      <c r="G29" s="60"/>
      <c r="H29" s="56">
        <f t="shared" si="0"/>
        <v>35</v>
      </c>
    </row>
    <row r="30" spans="1:8" x14ac:dyDescent="0.3">
      <c r="A30" s="56">
        <v>27</v>
      </c>
      <c r="B30" s="48" t="s">
        <v>19</v>
      </c>
      <c r="C30" s="79">
        <v>30</v>
      </c>
      <c r="D30" s="57"/>
      <c r="E30" s="57"/>
      <c r="F30" s="57">
        <v>0</v>
      </c>
      <c r="G30" s="58"/>
      <c r="H30" s="56">
        <f t="shared" si="0"/>
        <v>30</v>
      </c>
    </row>
    <row r="31" spans="1:8" x14ac:dyDescent="0.3">
      <c r="A31" s="56">
        <v>28</v>
      </c>
      <c r="B31" s="50" t="s">
        <v>395</v>
      </c>
      <c r="C31" s="80"/>
      <c r="D31" s="53"/>
      <c r="E31" s="60"/>
      <c r="F31" s="53">
        <v>28</v>
      </c>
      <c r="G31" s="60"/>
      <c r="H31" s="56">
        <f t="shared" si="0"/>
        <v>28</v>
      </c>
    </row>
    <row r="32" spans="1:8" x14ac:dyDescent="0.3">
      <c r="A32" s="56">
        <v>29</v>
      </c>
      <c r="B32" s="50" t="s">
        <v>450</v>
      </c>
      <c r="C32" s="80"/>
      <c r="D32" s="53"/>
      <c r="E32" s="60"/>
      <c r="F32" s="53">
        <v>26</v>
      </c>
      <c r="G32" s="60"/>
      <c r="H32" s="56">
        <f t="shared" si="0"/>
        <v>26</v>
      </c>
    </row>
    <row r="33" spans="1:8" x14ac:dyDescent="0.3">
      <c r="A33" s="56">
        <v>30</v>
      </c>
      <c r="B33" s="50" t="s">
        <v>286</v>
      </c>
      <c r="C33" s="80">
        <v>20</v>
      </c>
      <c r="D33" s="53"/>
      <c r="E33" s="60"/>
      <c r="F33" s="53">
        <v>0</v>
      </c>
      <c r="G33" s="60"/>
      <c r="H33" s="56">
        <f t="shared" si="0"/>
        <v>20</v>
      </c>
    </row>
    <row r="34" spans="1:8" x14ac:dyDescent="0.3">
      <c r="A34" s="56">
        <v>31</v>
      </c>
      <c r="B34" s="48" t="s">
        <v>242</v>
      </c>
      <c r="C34" s="79">
        <v>20</v>
      </c>
      <c r="D34" s="57"/>
      <c r="E34" s="57"/>
      <c r="F34" s="57">
        <v>0</v>
      </c>
      <c r="G34" s="58"/>
      <c r="H34" s="56">
        <f t="shared" si="0"/>
        <v>20</v>
      </c>
    </row>
    <row r="35" spans="1:8" x14ac:dyDescent="0.3">
      <c r="A35" s="56">
        <v>32</v>
      </c>
      <c r="B35" s="48" t="s">
        <v>386</v>
      </c>
      <c r="C35" s="79"/>
      <c r="D35" s="57">
        <v>18</v>
      </c>
      <c r="E35" s="57"/>
      <c r="F35" s="57">
        <v>0</v>
      </c>
      <c r="G35" s="58"/>
      <c r="H35" s="56">
        <f t="shared" si="0"/>
        <v>18</v>
      </c>
    </row>
    <row r="36" spans="1:8" x14ac:dyDescent="0.3">
      <c r="A36" s="56">
        <v>33</v>
      </c>
      <c r="B36" s="49" t="s">
        <v>245</v>
      </c>
      <c r="C36" s="80">
        <v>16</v>
      </c>
      <c r="D36" s="53"/>
      <c r="E36" s="53"/>
      <c r="F36" s="53">
        <v>0</v>
      </c>
      <c r="G36" s="60"/>
      <c r="H36" s="56">
        <f t="shared" si="0"/>
        <v>16</v>
      </c>
    </row>
    <row r="37" spans="1:8" x14ac:dyDescent="0.3">
      <c r="A37" s="56">
        <v>34</v>
      </c>
      <c r="B37" s="49" t="s">
        <v>163</v>
      </c>
      <c r="C37" s="80"/>
      <c r="D37" s="53"/>
      <c r="E37" s="60">
        <v>16</v>
      </c>
      <c r="F37" s="53">
        <v>0</v>
      </c>
      <c r="G37" s="60"/>
      <c r="H37" s="56">
        <f t="shared" si="0"/>
        <v>16</v>
      </c>
    </row>
    <row r="38" spans="1:8" x14ac:dyDescent="0.3">
      <c r="A38" s="56">
        <v>35</v>
      </c>
      <c r="B38" s="50" t="s">
        <v>35</v>
      </c>
      <c r="C38" s="80"/>
      <c r="D38" s="53"/>
      <c r="E38" s="60"/>
      <c r="F38" s="53">
        <v>14</v>
      </c>
      <c r="G38" s="60"/>
      <c r="H38" s="56">
        <f t="shared" si="0"/>
        <v>14</v>
      </c>
    </row>
    <row r="39" spans="1:8" x14ac:dyDescent="0.3">
      <c r="A39" s="56">
        <v>36</v>
      </c>
      <c r="B39" s="51" t="s">
        <v>247</v>
      </c>
      <c r="C39" s="80">
        <v>12</v>
      </c>
      <c r="D39" s="53"/>
      <c r="E39" s="53"/>
      <c r="F39" s="53">
        <v>0</v>
      </c>
      <c r="G39" s="60"/>
      <c r="H39" s="56">
        <f t="shared" si="0"/>
        <v>12</v>
      </c>
    </row>
    <row r="40" spans="1:8" x14ac:dyDescent="0.3">
      <c r="A40" s="56">
        <v>37</v>
      </c>
      <c r="B40" s="112" t="s">
        <v>367</v>
      </c>
      <c r="C40" s="80"/>
      <c r="D40" s="53"/>
      <c r="E40" s="53"/>
      <c r="F40" s="53">
        <v>0</v>
      </c>
      <c r="G40" s="60"/>
      <c r="H40" s="56">
        <f t="shared" si="0"/>
        <v>0</v>
      </c>
    </row>
    <row r="41" spans="1:8" ht="15" thickBot="1" x14ac:dyDescent="0.35">
      <c r="A41" s="56">
        <v>38</v>
      </c>
      <c r="B41" s="68" t="s">
        <v>366</v>
      </c>
      <c r="C41" s="133"/>
      <c r="D41" s="69"/>
      <c r="E41" s="85"/>
      <c r="F41" s="69">
        <v>0</v>
      </c>
      <c r="G41" s="85"/>
      <c r="H41" s="66">
        <f t="shared" si="0"/>
        <v>0</v>
      </c>
    </row>
  </sheetData>
  <sortState xmlns:xlrd2="http://schemas.microsoft.com/office/spreadsheetml/2017/richdata2" ref="H4:H41">
    <sortCondition descending="1" ref="H3:H4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43"/>
  <sheetViews>
    <sheetView workbookViewId="0">
      <selection activeCell="C26" sqref="C26"/>
    </sheetView>
  </sheetViews>
  <sheetFormatPr defaultRowHeight="14.4" x14ac:dyDescent="0.3"/>
  <cols>
    <col min="2" max="2" width="27.6640625" customWidth="1"/>
    <col min="3" max="3" width="57.88671875" customWidth="1"/>
  </cols>
  <sheetData>
    <row r="4" spans="2:4" x14ac:dyDescent="0.3">
      <c r="B4" s="1" t="s">
        <v>1</v>
      </c>
      <c r="C4" s="2" t="s">
        <v>162</v>
      </c>
      <c r="D4" s="1" t="s">
        <v>8</v>
      </c>
    </row>
    <row r="5" spans="2:4" x14ac:dyDescent="0.3">
      <c r="B5" s="1" t="s">
        <v>30</v>
      </c>
      <c r="C5" s="2"/>
      <c r="D5" s="1"/>
    </row>
    <row r="6" spans="2:4" x14ac:dyDescent="0.3">
      <c r="B6" s="1" t="s">
        <v>14</v>
      </c>
      <c r="C6" s="2"/>
      <c r="D6" s="1"/>
    </row>
    <row r="7" spans="2:4" x14ac:dyDescent="0.3">
      <c r="B7" s="1" t="s">
        <v>10</v>
      </c>
      <c r="C7" s="2"/>
      <c r="D7" s="1"/>
    </row>
    <row r="8" spans="2:4" x14ac:dyDescent="0.3">
      <c r="B8" s="1" t="s">
        <v>163</v>
      </c>
      <c r="C8" s="2"/>
      <c r="D8" s="1"/>
    </row>
    <row r="9" spans="2:4" x14ac:dyDescent="0.3">
      <c r="B9" s="1" t="s">
        <v>164</v>
      </c>
      <c r="C9" s="2"/>
      <c r="D9" s="1"/>
    </row>
    <row r="10" spans="2:4" x14ac:dyDescent="0.3">
      <c r="B10" s="1" t="s">
        <v>28</v>
      </c>
      <c r="C10" s="2"/>
      <c r="D10" s="1"/>
    </row>
    <row r="11" spans="2:4" x14ac:dyDescent="0.3">
      <c r="B11" s="1" t="s">
        <v>165</v>
      </c>
      <c r="C11" s="2"/>
      <c r="D11" s="1"/>
    </row>
    <row r="12" spans="2:4" x14ac:dyDescent="0.3">
      <c r="B12" s="1" t="s">
        <v>166</v>
      </c>
      <c r="C12" s="2"/>
      <c r="D12" s="1"/>
    </row>
    <row r="13" spans="2:4" x14ac:dyDescent="0.3">
      <c r="B13" s="1" t="s">
        <v>57</v>
      </c>
      <c r="C13" s="2"/>
      <c r="D13" s="1"/>
    </row>
    <row r="14" spans="2:4" x14ac:dyDescent="0.3">
      <c r="B14" s="1" t="s">
        <v>49</v>
      </c>
      <c r="C14" s="2"/>
      <c r="D14" s="1"/>
    </row>
    <row r="15" spans="2:4" x14ac:dyDescent="0.3">
      <c r="B15" s="1" t="s">
        <v>19</v>
      </c>
      <c r="C15" s="2"/>
      <c r="D15" s="1"/>
    </row>
    <row r="16" spans="2:4" x14ac:dyDescent="0.3">
      <c r="B16" s="1" t="s">
        <v>124</v>
      </c>
      <c r="C16" s="2"/>
      <c r="D16" s="1"/>
    </row>
    <row r="17" spans="2:4" x14ac:dyDescent="0.3">
      <c r="B17" s="1" t="s">
        <v>167</v>
      </c>
      <c r="C17" s="2"/>
      <c r="D17" s="1"/>
    </row>
    <row r="18" spans="2:4" x14ac:dyDescent="0.3">
      <c r="B18" s="1" t="s">
        <v>77</v>
      </c>
      <c r="C18" s="2"/>
      <c r="D18" s="1"/>
    </row>
    <row r="19" spans="2:4" x14ac:dyDescent="0.3">
      <c r="B19" s="1" t="s">
        <v>168</v>
      </c>
      <c r="C19" s="2"/>
      <c r="D19" s="1"/>
    </row>
    <row r="20" spans="2:4" x14ac:dyDescent="0.3">
      <c r="B20" s="1" t="s">
        <v>96</v>
      </c>
      <c r="C20" s="2"/>
      <c r="D20" s="1"/>
    </row>
    <row r="21" spans="2:4" x14ac:dyDescent="0.3">
      <c r="B21" s="1" t="s">
        <v>169</v>
      </c>
      <c r="C21" s="2"/>
      <c r="D21" s="1"/>
    </row>
    <row r="22" spans="2:4" x14ac:dyDescent="0.3">
      <c r="B22" s="1" t="s">
        <v>170</v>
      </c>
      <c r="C22" s="2"/>
      <c r="D22" s="1"/>
    </row>
    <row r="23" spans="2:4" x14ac:dyDescent="0.3">
      <c r="B23" s="1" t="s">
        <v>171</v>
      </c>
      <c r="C23" s="2"/>
      <c r="D23" s="1"/>
    </row>
    <row r="24" spans="2:4" x14ac:dyDescent="0.3">
      <c r="B24" s="1" t="s">
        <v>112</v>
      </c>
      <c r="C24" s="2"/>
      <c r="D24" s="1"/>
    </row>
    <row r="25" spans="2:4" x14ac:dyDescent="0.3">
      <c r="B25" s="1" t="s">
        <v>172</v>
      </c>
      <c r="C25" s="2"/>
      <c r="D25" s="1"/>
    </row>
    <row r="26" spans="2:4" x14ac:dyDescent="0.3">
      <c r="B26" s="1" t="s">
        <v>173</v>
      </c>
      <c r="C26" s="2"/>
      <c r="D26" s="1"/>
    </row>
    <row r="27" spans="2:4" x14ac:dyDescent="0.3">
      <c r="B27" s="1" t="s">
        <v>174</v>
      </c>
      <c r="C27" s="2"/>
      <c r="D27" s="1"/>
    </row>
    <row r="28" spans="2:4" x14ac:dyDescent="0.3">
      <c r="B28" s="1" t="s">
        <v>15</v>
      </c>
      <c r="C28" s="2"/>
      <c r="D28" s="1"/>
    </row>
    <row r="29" spans="2:4" x14ac:dyDescent="0.3">
      <c r="B29" s="1" t="s">
        <v>175</v>
      </c>
      <c r="C29" s="2"/>
      <c r="D29" s="1"/>
    </row>
    <row r="30" spans="2:4" x14ac:dyDescent="0.3">
      <c r="B30" s="1" t="s">
        <v>35</v>
      </c>
      <c r="C30" s="2"/>
      <c r="D30" s="1"/>
    </row>
    <row r="31" spans="2:4" x14ac:dyDescent="0.3">
      <c r="B31" s="1" t="s">
        <v>92</v>
      </c>
      <c r="C31" s="2"/>
      <c r="D31" s="1"/>
    </row>
    <row r="32" spans="2:4" x14ac:dyDescent="0.3">
      <c r="B32" s="1" t="s">
        <v>73</v>
      </c>
      <c r="C32" s="2"/>
      <c r="D32" s="1"/>
    </row>
    <row r="33" spans="2:4" x14ac:dyDescent="0.3">
      <c r="B33" s="1" t="s">
        <v>83</v>
      </c>
      <c r="C33" s="2"/>
      <c r="D33" s="1"/>
    </row>
    <row r="34" spans="2:4" x14ac:dyDescent="0.3">
      <c r="B34" s="1" t="s">
        <v>176</v>
      </c>
      <c r="C34" s="2"/>
      <c r="D34" s="1"/>
    </row>
    <row r="35" spans="2:4" x14ac:dyDescent="0.3">
      <c r="B35" s="1" t="s">
        <v>90</v>
      </c>
      <c r="C35" s="2"/>
      <c r="D35" s="1"/>
    </row>
    <row r="36" spans="2:4" x14ac:dyDescent="0.3">
      <c r="B36" s="1" t="s">
        <v>177</v>
      </c>
      <c r="C36" s="2"/>
      <c r="D36" s="1"/>
    </row>
    <row r="37" spans="2:4" x14ac:dyDescent="0.3">
      <c r="B37" s="1" t="s">
        <v>84</v>
      </c>
      <c r="C37" s="2"/>
      <c r="D37" s="1"/>
    </row>
    <row r="38" spans="2:4" x14ac:dyDescent="0.3">
      <c r="B38" s="1" t="s">
        <v>178</v>
      </c>
      <c r="C38" s="2"/>
      <c r="D38" s="1"/>
    </row>
    <row r="39" spans="2:4" x14ac:dyDescent="0.3">
      <c r="B39" s="1" t="s">
        <v>81</v>
      </c>
      <c r="C39" s="2"/>
      <c r="D39" s="1"/>
    </row>
    <row r="40" spans="2:4" x14ac:dyDescent="0.3">
      <c r="B40" s="1" t="s">
        <v>82</v>
      </c>
      <c r="C40" s="2"/>
      <c r="D40" s="1"/>
    </row>
    <row r="41" spans="2:4" x14ac:dyDescent="0.3">
      <c r="B41" s="1" t="s">
        <v>179</v>
      </c>
      <c r="C41" s="2"/>
      <c r="D41" s="1"/>
    </row>
    <row r="42" spans="2:4" x14ac:dyDescent="0.3">
      <c r="B42" s="1" t="s">
        <v>79</v>
      </c>
      <c r="C42" s="2"/>
      <c r="D42" s="1"/>
    </row>
    <row r="43" spans="2:4" x14ac:dyDescent="0.3">
      <c r="B43" s="1" t="s">
        <v>180</v>
      </c>
      <c r="C43" s="2"/>
      <c r="D43" s="1"/>
    </row>
  </sheetData>
  <pageMargins left="0.7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XCO POJEDINAČNO</vt:lpstr>
      <vt:lpstr>XCO KLUBOVI</vt:lpstr>
      <vt:lpstr>XCM POJEDINAČNO</vt:lpstr>
      <vt:lpstr>XCM KLUBOVI</vt:lpstr>
      <vt:lpstr>ZA ZBRAJANJE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Ivana Sladoljev</cp:lastModifiedBy>
  <cp:revision/>
  <dcterms:created xsi:type="dcterms:W3CDTF">2022-09-17T09:44:15Z</dcterms:created>
  <dcterms:modified xsi:type="dcterms:W3CDTF">2024-11-04T07:04:08Z</dcterms:modified>
  <cp:category/>
  <cp:contentStatus/>
</cp:coreProperties>
</file>