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Ivana\Downloads\"/>
    </mc:Choice>
  </mc:AlternateContent>
  <xr:revisionPtr revIDLastSave="0" documentId="8_{B1B2DDEE-AF3D-45D8-A5CB-9DF9073C18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XCO POJEDINAČNO" sheetId="3" r:id="rId1"/>
    <sheet name="XCO KLUBOVI" sheetId="4" r:id="rId2"/>
    <sheet name="ZA ZBRAJANJE" sheetId="5" state="hidden" r:id="rId3"/>
  </sheets>
  <definedNames>
    <definedName name="_xlnm._FilterDatabase" localSheetId="0" hidden="1">'XCO POJEDINAČNO'!$C$272:$I$272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4" i="3" l="1"/>
  <c r="I263" i="3"/>
  <c r="I262" i="3"/>
  <c r="I251" i="3"/>
  <c r="I240" i="3"/>
  <c r="I219" i="3"/>
  <c r="I218" i="3"/>
  <c r="I206" i="3"/>
  <c r="I193" i="3"/>
  <c r="I192" i="3"/>
  <c r="I175" i="3"/>
  <c r="I172" i="3"/>
  <c r="I171" i="3"/>
  <c r="I168" i="3"/>
  <c r="I150" i="3"/>
  <c r="I147" i="3"/>
  <c r="I139" i="3"/>
  <c r="I138" i="3"/>
  <c r="I116" i="3"/>
  <c r="I113" i="3"/>
  <c r="I111" i="3"/>
  <c r="I110" i="3"/>
  <c r="I109" i="3"/>
  <c r="I101" i="3"/>
  <c r="I102" i="3"/>
  <c r="I81" i="3"/>
  <c r="I82" i="3"/>
  <c r="I80" i="3"/>
  <c r="I79" i="3"/>
  <c r="I78" i="3"/>
  <c r="I77" i="3"/>
  <c r="I66" i="3"/>
  <c r="I51" i="3"/>
  <c r="I50" i="3"/>
  <c r="I49" i="3"/>
  <c r="I48" i="3"/>
  <c r="I46" i="3"/>
  <c r="I47" i="3"/>
  <c r="I45" i="3"/>
  <c r="I22" i="3"/>
  <c r="I21" i="3"/>
  <c r="I8" i="3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5" i="4"/>
  <c r="I289" i="3"/>
  <c r="I290" i="3"/>
  <c r="I288" i="3"/>
  <c r="I274" i="3"/>
  <c r="I275" i="3"/>
  <c r="I276" i="3"/>
  <c r="I277" i="3"/>
  <c r="I278" i="3"/>
  <c r="I279" i="3"/>
  <c r="I280" i="3"/>
  <c r="I281" i="3"/>
  <c r="I273" i="3"/>
  <c r="I265" i="3"/>
  <c r="I266" i="3"/>
  <c r="I255" i="3"/>
  <c r="I249" i="3"/>
  <c r="I250" i="3"/>
  <c r="I252" i="3"/>
  <c r="I253" i="3"/>
  <c r="I254" i="3"/>
  <c r="I239" i="3"/>
  <c r="I241" i="3"/>
  <c r="I242" i="3"/>
  <c r="I232" i="3"/>
  <c r="I216" i="3"/>
  <c r="I217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15" i="3"/>
  <c r="I207" i="3"/>
  <c r="I208" i="3"/>
  <c r="I194" i="3"/>
  <c r="I195" i="3"/>
  <c r="I196" i="3"/>
  <c r="I197" i="3"/>
  <c r="I198" i="3"/>
  <c r="I199" i="3"/>
  <c r="I170" i="3"/>
  <c r="I169" i="3"/>
  <c r="I173" i="3"/>
  <c r="I174" i="3"/>
  <c r="I176" i="3"/>
  <c r="I177" i="3"/>
  <c r="I178" i="3"/>
  <c r="I179" i="3"/>
  <c r="I180" i="3"/>
  <c r="I181" i="3"/>
  <c r="I182" i="3"/>
  <c r="I183" i="3"/>
  <c r="I184" i="3"/>
  <c r="I185" i="3"/>
  <c r="I148" i="3"/>
  <c r="I149" i="3"/>
  <c r="I151" i="3"/>
  <c r="I152" i="3"/>
  <c r="I153" i="3"/>
  <c r="I154" i="3"/>
  <c r="I155" i="3"/>
  <c r="I156" i="3"/>
  <c r="I157" i="3"/>
  <c r="I158" i="3"/>
  <c r="I159" i="3"/>
  <c r="I160" i="3"/>
  <c r="I161" i="3"/>
  <c r="I140" i="3"/>
  <c r="I124" i="3"/>
  <c r="I125" i="3"/>
  <c r="I126" i="3"/>
  <c r="I127" i="3"/>
  <c r="I128" i="3"/>
  <c r="I129" i="3"/>
  <c r="I130" i="3"/>
  <c r="I131" i="3"/>
  <c r="I112" i="3"/>
  <c r="I114" i="3"/>
  <c r="I115" i="3"/>
  <c r="I117" i="3"/>
  <c r="I118" i="3"/>
  <c r="I119" i="3"/>
  <c r="I120" i="3"/>
  <c r="I121" i="3"/>
  <c r="I122" i="3"/>
  <c r="I123" i="3"/>
  <c r="I89" i="3"/>
  <c r="I90" i="3"/>
  <c r="I91" i="3"/>
  <c r="I92" i="3"/>
  <c r="I93" i="3"/>
  <c r="I94" i="3"/>
  <c r="I83" i="3"/>
  <c r="I84" i="3"/>
  <c r="I85" i="3"/>
  <c r="I86" i="3"/>
  <c r="I87" i="3"/>
  <c r="I88" i="3"/>
  <c r="I67" i="3"/>
  <c r="I68" i="3"/>
  <c r="I70" i="3"/>
  <c r="I69" i="3"/>
  <c r="I44" i="3"/>
  <c r="I52" i="3"/>
  <c r="I53" i="3"/>
  <c r="I54" i="3"/>
  <c r="I55" i="3"/>
  <c r="I56" i="3"/>
  <c r="I57" i="3"/>
  <c r="I58" i="3"/>
  <c r="I37" i="3"/>
  <c r="I23" i="3"/>
  <c r="I24" i="3"/>
  <c r="I25" i="3"/>
  <c r="I26" i="3"/>
  <c r="I27" i="3"/>
  <c r="I28" i="3"/>
  <c r="I29" i="3"/>
  <c r="I30" i="3"/>
  <c r="I15" i="3"/>
  <c r="I14" i="3"/>
  <c r="I7" i="3"/>
</calcChain>
</file>

<file path=xl/sharedStrings.xml><?xml version="1.0" encoding="utf-8"?>
<sst xmlns="http://schemas.openxmlformats.org/spreadsheetml/2006/main" count="596" uniqueCount="257">
  <si>
    <t>PREZIME I IME</t>
  </si>
  <si>
    <t>KLUB</t>
  </si>
  <si>
    <t>LOŠINJ</t>
  </si>
  <si>
    <t>PREMANTURA</t>
  </si>
  <si>
    <t>VODICE</t>
  </si>
  <si>
    <t>SAMOBOR</t>
  </si>
  <si>
    <t>UKUPNO</t>
  </si>
  <si>
    <t>BK POSEDARJE</t>
  </si>
  <si>
    <t>BK GROBNIK</t>
  </si>
  <si>
    <t>BK NOVIGRAD</t>
  </si>
  <si>
    <t>1.1.2. MTB pravilnika: Kako bi se za pojedinu kategoriju ustrojio Kup, potrebno je da se održe barem tri utrke s dovoljnim brojem natjecatelja.</t>
  </si>
  <si>
    <t>U9 M</t>
  </si>
  <si>
    <t>BK ŽMINJ</t>
  </si>
  <si>
    <t>DNF</t>
  </si>
  <si>
    <t>U9 W</t>
  </si>
  <si>
    <t>U11 M</t>
  </si>
  <si>
    <t>BBK KRPELJ</t>
  </si>
  <si>
    <t>BBK ŠIŠMIŠ</t>
  </si>
  <si>
    <t>BBK ORLOV KRUG</t>
  </si>
  <si>
    <t>U11 W</t>
  </si>
  <si>
    <t>U13 M</t>
  </si>
  <si>
    <t>BK RIJEKA</t>
  </si>
  <si>
    <t>U13 W</t>
  </si>
  <si>
    <t>BBK TEAM RODEO</t>
  </si>
  <si>
    <t>U15 M</t>
  </si>
  <si>
    <t>BK CRIKVENICA</t>
  </si>
  <si>
    <t>U15 W</t>
  </si>
  <si>
    <t>MASTER A</t>
  </si>
  <si>
    <t>BK TOP SPORT</t>
  </si>
  <si>
    <t>MASTER B</t>
  </si>
  <si>
    <t>BK KAIROS</t>
  </si>
  <si>
    <t>BK PRIMOŠTEN</t>
  </si>
  <si>
    <t>BK CRO MTB</t>
  </si>
  <si>
    <t>BK NAŠICE</t>
  </si>
  <si>
    <t>BBK ASI</t>
  </si>
  <si>
    <t>BK CIKLUS</t>
  </si>
  <si>
    <t>MASTER C</t>
  </si>
  <si>
    <t>BK DUGO SELO</t>
  </si>
  <si>
    <t>BBK T-REX</t>
  </si>
  <si>
    <t>MASTER D</t>
  </si>
  <si>
    <t>MOŠKUN ZDRAVKO</t>
  </si>
  <si>
    <t>BK BENKOVAC</t>
  </si>
  <si>
    <t>KADETI / U17 M</t>
  </si>
  <si>
    <t>KADETI / U17 W</t>
  </si>
  <si>
    <t>JUNIOR M</t>
  </si>
  <si>
    <t>BK ALBONA 1921</t>
  </si>
  <si>
    <t>ELITE/U23  W</t>
  </si>
  <si>
    <t>ELITE M/ U23 M</t>
  </si>
  <si>
    <t>BK MAKARSKA</t>
  </si>
  <si>
    <t>XCO POREDAK KLUBOVI</t>
  </si>
  <si>
    <t>BODOVI</t>
  </si>
  <si>
    <t>BK METKOVIĆ</t>
  </si>
  <si>
    <t>BK PAKOŠTANE</t>
  </si>
  <si>
    <t>BGK TUŠKANAC</t>
  </si>
  <si>
    <t>BK MURA AVANTURA</t>
  </si>
  <si>
    <t>BK MTB ISTRA PAZIN</t>
  </si>
  <si>
    <t>BK VERGO</t>
  </si>
  <si>
    <t>KBBXS ADRENALINA</t>
  </si>
  <si>
    <t>BK BIKER</t>
  </si>
  <si>
    <t>BK CAMPETTO</t>
  </si>
  <si>
    <t>BK ROTOR</t>
  </si>
  <si>
    <t>BK BARKAN</t>
  </si>
  <si>
    <t>BK VID ROČIĆ</t>
  </si>
  <si>
    <t>BK RODA</t>
  </si>
  <si>
    <t>KASK KRAPINA</t>
  </si>
  <si>
    <t>BK SIC</t>
  </si>
  <si>
    <t>BK MAG</t>
  </si>
  <si>
    <t>BK BUZET</t>
  </si>
  <si>
    <t>BK KAMEŠNICA</t>
  </si>
  <si>
    <t>BK CRO MTB TEAM</t>
  </si>
  <si>
    <t>BK BAŠTUN</t>
  </si>
  <si>
    <t>BBK PAKOŠTANE</t>
  </si>
  <si>
    <t>SPORT M</t>
  </si>
  <si>
    <t>BBK POžEGA</t>
  </si>
  <si>
    <t>BOŽIĆ Igor</t>
  </si>
  <si>
    <t>PEJDO Marin</t>
  </si>
  <si>
    <t>PERAN Jadran</t>
  </si>
  <si>
    <t>MARČELJA Marko</t>
  </si>
  <si>
    <t>PAVIČIĆ Krešimir</t>
  </si>
  <si>
    <t>MATARUGA ARIA</t>
  </si>
  <si>
    <t>MTB TRAIL CENTER KOčEVJE</t>
  </si>
  <si>
    <t>BK PETAR SVAČIĆ</t>
  </si>
  <si>
    <t>BALENOVIĆ Goran</t>
  </si>
  <si>
    <t>KUHAR Bojan</t>
  </si>
  <si>
    <t>PERLIĆ Nikola</t>
  </si>
  <si>
    <t>ČIČIN-ŠAIN Dora</t>
  </si>
  <si>
    <t>FRŽOP Roko</t>
  </si>
  <si>
    <t>ROSAN Robert</t>
  </si>
  <si>
    <t>U7 M</t>
  </si>
  <si>
    <t>BOŠNJAK Fran</t>
  </si>
  <si>
    <t>DOLJANIN Roko</t>
  </si>
  <si>
    <t>U7 W</t>
  </si>
  <si>
    <t>NOVAK Miriam</t>
  </si>
  <si>
    <t>KRAJINA Šimun</t>
  </si>
  <si>
    <t>DEŽMALJ Ivan</t>
  </si>
  <si>
    <t>BRALA Ante</t>
  </si>
  <si>
    <t>BK BAšTUN</t>
  </si>
  <si>
    <t>DEŽMALJ Marko</t>
  </si>
  <si>
    <t>LABINJAN Fran</t>
  </si>
  <si>
    <t>KOLAR Noa</t>
  </si>
  <si>
    <t>BRALA Kristijan</t>
  </si>
  <si>
    <t>PAVLIN Dino</t>
  </si>
  <si>
    <t>NOVAK Mark</t>
  </si>
  <si>
    <t>LEMAC Jere</t>
  </si>
  <si>
    <t>TESKERA Roko</t>
  </si>
  <si>
    <t>ŠTRUCELJ Stefani</t>
  </si>
  <si>
    <t>MOROŽIN Marcela</t>
  </si>
  <si>
    <t>MOROŽIN Filomena</t>
  </si>
  <si>
    <t>SUDEC Adrian</t>
  </si>
  <si>
    <t>SHCHERBYNA Artem</t>
  </si>
  <si>
    <t>MARGETIĆ Ivano</t>
  </si>
  <si>
    <t>TOMIŠIĆ Olivia</t>
  </si>
  <si>
    <t>VUKSANIĆ Vanja</t>
  </si>
  <si>
    <t>NIŽIĆ Nicolas</t>
  </si>
  <si>
    <t>MOTOČIĆ Filip</t>
  </si>
  <si>
    <t>ŠESTOVIĆ Lovre</t>
  </si>
  <si>
    <t>TOMIŠIĆ Gabriela</t>
  </si>
  <si>
    <t>JURIČEVIĆ Lovre</t>
  </si>
  <si>
    <t>FILIPOVIĆ Mislav</t>
  </si>
  <si>
    <t>MARGETIĆ Loren</t>
  </si>
  <si>
    <t>PERLIĆ Enzo</t>
  </si>
  <si>
    <t>MOHORIĆ Vito</t>
  </si>
  <si>
    <t>KRSTIČEVIĆ Duje</t>
  </si>
  <si>
    <t>LANČA Vito</t>
  </si>
  <si>
    <t>BRALA Ana</t>
  </si>
  <si>
    <t>NIŽIĆ Nicole</t>
  </si>
  <si>
    <t>ŠTURLAN Noa</t>
  </si>
  <si>
    <t>VUKMAN Davor</t>
  </si>
  <si>
    <t>ERDELJA Fran</t>
  </si>
  <si>
    <t>KLANAC Stipan</t>
  </si>
  <si>
    <t>HORVAT Jan</t>
  </si>
  <si>
    <t>DUBRAVEC Mateo</t>
  </si>
  <si>
    <t>DELABARBARA Ivan</t>
  </si>
  <si>
    <t>BRLEK Lovro</t>
  </si>
  <si>
    <t>DRAGIČEVIĆ Luka</t>
  </si>
  <si>
    <t>BERNOBIĆ David</t>
  </si>
  <si>
    <t>KRIŽMANIĆ Paulo</t>
  </si>
  <si>
    <t>KRSTIČEVIĆ Antonio</t>
  </si>
  <si>
    <t>RADONIĆ Filip</t>
  </si>
  <si>
    <t>NIKŠIĆ Andro</t>
  </si>
  <si>
    <t>MAHOVLIĆ Ivan</t>
  </si>
  <si>
    <t>MRŠIĆ Jakov</t>
  </si>
  <si>
    <t>KOTARSKI Leona</t>
  </si>
  <si>
    <t>JAKOVČEV Paula</t>
  </si>
  <si>
    <t>PAVLIN Igor</t>
  </si>
  <si>
    <t>BRLEK Goran</t>
  </si>
  <si>
    <t>HABUŠ Ivan</t>
  </si>
  <si>
    <t>KOLAR Hrvoje</t>
  </si>
  <si>
    <t>PIKULIĆ Davor</t>
  </si>
  <si>
    <t>MESARIĆ Ivica</t>
  </si>
  <si>
    <t>LACKOVIĆ Luka</t>
  </si>
  <si>
    <t>KUHAR Noa</t>
  </si>
  <si>
    <t>HRELJA Ivano</t>
  </si>
  <si>
    <t>GIUNIO Dan</t>
  </si>
  <si>
    <t>RAMEŠA Šime</t>
  </si>
  <si>
    <t>VICENSKI Mauro</t>
  </si>
  <si>
    <t>BANČIĆ Ivano</t>
  </si>
  <si>
    <t>PILČIĆ Filip</t>
  </si>
  <si>
    <t>SABADIN Gea</t>
  </si>
  <si>
    <t>RAMEŠA Gabrijela Isabella</t>
  </si>
  <si>
    <t>KLARIĆ Maša</t>
  </si>
  <si>
    <t>LIPIĆ Jelena</t>
  </si>
  <si>
    <t>SLADOLJEV Mate</t>
  </si>
  <si>
    <t>KORPAR Borna</t>
  </si>
  <si>
    <t>JAKOVLJEVIĆ Fran</t>
  </si>
  <si>
    <t>ŽUPANČIĆ Andrija</t>
  </si>
  <si>
    <t>BOŠNJAK Larisa</t>
  </si>
  <si>
    <t>PILČIĆ Valentina</t>
  </si>
  <si>
    <t>JURETIĆ Antonela</t>
  </si>
  <si>
    <t>KIŠIČEK Luka Rafael</t>
  </si>
  <si>
    <t>KIŠIČEK Leon Gabriel</t>
  </si>
  <si>
    <t>ČOBANOV Ante</t>
  </si>
  <si>
    <t>RADAKOVIĆ Ivan</t>
  </si>
  <si>
    <t>POČUČA Saša</t>
  </si>
  <si>
    <t>BK FAUST VRANČIĆ</t>
  </si>
  <si>
    <t>BULIĆ Mihael</t>
  </si>
  <si>
    <t>SKROZA Bartol</t>
  </si>
  <si>
    <t>RUMIHA Ana</t>
  </si>
  <si>
    <t>BK ADRENALINA</t>
  </si>
  <si>
    <t>OKMAŽIĆ Ivan</t>
  </si>
  <si>
    <t>ŠOJAT Sven</t>
  </si>
  <si>
    <t>MARIĆ Toni</t>
  </si>
  <si>
    <t>TERCOLO Alex</t>
  </si>
  <si>
    <t>SLADIĆ Roko</t>
  </si>
  <si>
    <t>PRŽIĆ Luka</t>
  </si>
  <si>
    <t>BELANIĆ Fran</t>
  </si>
  <si>
    <t>ORBANIĆ Vito</t>
  </si>
  <si>
    <t>SABADIN Enia</t>
  </si>
  <si>
    <t>BABIĆ VAREŠKO Vedran</t>
  </si>
  <si>
    <t>MIHOVILOVIĆ Ive</t>
  </si>
  <si>
    <t>TERCOLO Rafael</t>
  </si>
  <si>
    <t>JURIČEV MARTINČEV Šimun</t>
  </si>
  <si>
    <t>MEIĆ-SIDIĆ Leo</t>
  </si>
  <si>
    <t>ŠURBANOVSKI Darin</t>
  </si>
  <si>
    <t>PARLOV Jakov</t>
  </si>
  <si>
    <t>ZOHIL Petar</t>
  </si>
  <si>
    <t>STJEPANOVIĆ Niko</t>
  </si>
  <si>
    <t>ŠVORINIĆ Lovre</t>
  </si>
  <si>
    <t>ORBANIĆ Lena</t>
  </si>
  <si>
    <t>CRNOGORAC Ivano</t>
  </si>
  <si>
    <t>NOVAK Adam</t>
  </si>
  <si>
    <t>ZOHIL Jakov</t>
  </si>
  <si>
    <t>GRABAR Ivan</t>
  </si>
  <si>
    <t>BUTUĆI Mauro</t>
  </si>
  <si>
    <t>JOVANOVIĆ-VERBANAC Alen</t>
  </si>
  <si>
    <t>DUDIĆ Aleksa</t>
  </si>
  <si>
    <t>GRDIĆ Davor</t>
  </si>
  <si>
    <t>BRANDIS Denis</t>
  </si>
  <si>
    <t>SLADIĆ Josip</t>
  </si>
  <si>
    <t>BABIĆ Dalibor</t>
  </si>
  <si>
    <t>PETEH Emil</t>
  </si>
  <si>
    <t>ZOHIL Ivan</t>
  </si>
  <si>
    <t>DOMINKOVIĆ Saša</t>
  </si>
  <si>
    <t>CRLJENICA Manuel</t>
  </si>
  <si>
    <t>ČIČIN -ŠAIN Tonko</t>
  </si>
  <si>
    <t>ČIČIN-ŠAIN Mario</t>
  </si>
  <si>
    <t>ČIČIN-ŠAIN Eugen</t>
  </si>
  <si>
    <t>PUDINA Karlo</t>
  </si>
  <si>
    <t>ŠINKOVAC Loren</t>
  </si>
  <si>
    <t xml:space="preserve">BK NAŠICE </t>
  </si>
  <si>
    <t>PEJDO David</t>
  </si>
  <si>
    <t>RAK Noa</t>
  </si>
  <si>
    <t>KEVIĆ Luka</t>
  </si>
  <si>
    <t>HERCEG Petar</t>
  </si>
  <si>
    <t>SVITIĆ Dean</t>
  </si>
  <si>
    <t>PALINIĆ Stipe</t>
  </si>
  <si>
    <t>TOMAŠEV Alen</t>
  </si>
  <si>
    <t>SKORIĆ Ante</t>
  </si>
  <si>
    <t>VRCIĆ Ivan</t>
  </si>
  <si>
    <t>FRŽOP Joško</t>
  </si>
  <si>
    <t>DIVIĆ Frano</t>
  </si>
  <si>
    <t>CVJETKOVIĆ Denis</t>
  </si>
  <si>
    <t>BBK FAROS</t>
  </si>
  <si>
    <t>GOMOJIĆ Ćiro</t>
  </si>
  <si>
    <t>BK MTB ISTRA-PAZIN</t>
  </si>
  <si>
    <t>MALEŠ Mauro</t>
  </si>
  <si>
    <t>SKOČIĆ Josip</t>
  </si>
  <si>
    <t>PETKOVIĆ Bruno</t>
  </si>
  <si>
    <t>PRŽIĆ Lovre</t>
  </si>
  <si>
    <t>ROCA Ivano</t>
  </si>
  <si>
    <t>BK FAROS</t>
  </si>
  <si>
    <t>BK MTB ISTRA - PAZIN</t>
  </si>
  <si>
    <t>ŠOMOĐI Edi</t>
  </si>
  <si>
    <t>ŽUTI Luka</t>
  </si>
  <si>
    <t>GJUREKOVIĆ Noa</t>
  </si>
  <si>
    <t>PRIBIL Mihael</t>
  </si>
  <si>
    <t>PRIBIL Domagoj</t>
  </si>
  <si>
    <t>KLARIĆ Jura</t>
  </si>
  <si>
    <t>ŽUTI Borna</t>
  </si>
  <si>
    <t>DRLJAČA Branko</t>
  </si>
  <si>
    <t>BETEVIĆ DADIĆ Luka</t>
  </si>
  <si>
    <t>ŠKRINJAR Goran</t>
  </si>
  <si>
    <t>KOTARSKI Davor</t>
  </si>
  <si>
    <t>ĐURIĆ Goran</t>
  </si>
  <si>
    <t>OREL Daniel</t>
  </si>
  <si>
    <t>MUSTAČ Patrick</t>
  </si>
  <si>
    <t>BK POŽEGA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</si>
</sst>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charset val="204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5" xfId="2" applyFont="1" applyBorder="1" applyAlignment="1">
      <alignment vertical="top" wrapText="1"/>
    </xf>
    <xf numFmtId="0" fontId="0" fillId="0" borderId="23" xfId="0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1" xfId="0" quotePrefix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9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20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7" xfId="0" applyFont="1" applyBorder="1" applyAlignment="1">
      <alignment horizontal="center"/>
    </xf>
    <xf numFmtId="0" fontId="5" fillId="0" borderId="29" xfId="0" applyFont="1" applyBorder="1" applyAlignment="1">
      <alignment horizontal="left"/>
    </xf>
    <xf numFmtId="0" fontId="4" fillId="0" borderId="0" xfId="0" applyFont="1"/>
    <xf numFmtId="0" fontId="4" fillId="0" borderId="18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left"/>
    </xf>
    <xf numFmtId="0" fontId="4" fillId="0" borderId="26" xfId="0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32" xfId="0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3">
    <cellStyle name="Normal" xfId="0" builtinId="0"/>
    <cellStyle name="Normalno 2" xfId="1" xr:uid="{00000000-0005-0000-0000-000000000000}"/>
    <cellStyle name="Normalno 3" xfId="2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91"/>
  <sheetViews>
    <sheetView tabSelected="1" workbookViewId="0">
      <selection activeCell="D111" sqref="D111"/>
    </sheetView>
  </sheetViews>
  <sheetFormatPr defaultRowHeight="14.4" x14ac:dyDescent="0.3"/>
  <cols>
    <col min="2" max="2" width="9.109375" style="3"/>
    <col min="3" max="3" width="29" style="16" customWidth="1"/>
    <col min="4" max="4" width="31.109375" style="16" customWidth="1"/>
    <col min="5" max="6" width="12.6640625" style="3" customWidth="1"/>
    <col min="7" max="7" width="13" style="3" customWidth="1"/>
    <col min="8" max="8" width="13.33203125" style="3" customWidth="1"/>
    <col min="9" max="9" width="9.109375" style="3"/>
  </cols>
  <sheetData>
    <row r="2" spans="2:11" x14ac:dyDescent="0.3">
      <c r="B2" s="11"/>
      <c r="C2" s="16" t="s">
        <v>10</v>
      </c>
    </row>
    <row r="4" spans="2:11" x14ac:dyDescent="0.3">
      <c r="B4" s="11" t="s">
        <v>88</v>
      </c>
    </row>
    <row r="5" spans="2:11" ht="15" thickBot="1" x14ac:dyDescent="0.35"/>
    <row r="6" spans="2:11" ht="15" thickBot="1" x14ac:dyDescent="0.35">
      <c r="B6" s="4"/>
      <c r="C6" s="17" t="s">
        <v>0</v>
      </c>
      <c r="D6" s="18" t="s">
        <v>1</v>
      </c>
      <c r="E6" s="8" t="s">
        <v>2</v>
      </c>
      <c r="F6" s="8" t="s">
        <v>3</v>
      </c>
      <c r="G6" s="9" t="s">
        <v>4</v>
      </c>
      <c r="H6" s="9" t="s">
        <v>5</v>
      </c>
      <c r="I6" s="4" t="s">
        <v>6</v>
      </c>
    </row>
    <row r="7" spans="2:11" x14ac:dyDescent="0.3">
      <c r="B7" s="34">
        <v>1</v>
      </c>
      <c r="C7" s="38" t="s">
        <v>110</v>
      </c>
      <c r="D7" s="38" t="s">
        <v>8</v>
      </c>
      <c r="E7" s="57">
        <v>50</v>
      </c>
      <c r="F7" s="57"/>
      <c r="G7" s="57"/>
      <c r="H7" s="57">
        <v>35</v>
      </c>
      <c r="I7" s="34">
        <f>E7+F7+G7+H7</f>
        <v>85</v>
      </c>
    </row>
    <row r="8" spans="2:11" x14ac:dyDescent="0.3">
      <c r="B8" s="34">
        <v>2</v>
      </c>
      <c r="C8" s="49" t="s">
        <v>242</v>
      </c>
      <c r="D8" s="49" t="s">
        <v>34</v>
      </c>
      <c r="E8" s="30"/>
      <c r="F8" s="30"/>
      <c r="G8" s="30"/>
      <c r="H8" s="35">
        <v>50</v>
      </c>
      <c r="I8" s="34">
        <f>E8+F8+G8+H8</f>
        <v>50</v>
      </c>
    </row>
    <row r="9" spans="2:11" ht="15" thickBot="1" x14ac:dyDescent="0.35">
      <c r="B9" s="7"/>
      <c r="C9" s="19"/>
      <c r="D9" s="20"/>
      <c r="E9" s="71"/>
      <c r="F9" s="72"/>
      <c r="G9" s="71"/>
      <c r="H9" s="71"/>
      <c r="I9" s="40"/>
    </row>
    <row r="10" spans="2:11" x14ac:dyDescent="0.3">
      <c r="F10" s="50"/>
    </row>
    <row r="11" spans="2:11" x14ac:dyDescent="0.3">
      <c r="B11" s="11" t="s">
        <v>91</v>
      </c>
    </row>
    <row r="12" spans="2:11" ht="15" thickBot="1" x14ac:dyDescent="0.35"/>
    <row r="13" spans="2:11" ht="15" thickBot="1" x14ac:dyDescent="0.35">
      <c r="B13" s="4"/>
      <c r="C13" s="17" t="s">
        <v>0</v>
      </c>
      <c r="D13" s="18" t="s">
        <v>1</v>
      </c>
      <c r="E13" s="8" t="s">
        <v>2</v>
      </c>
      <c r="F13" s="8" t="s">
        <v>3</v>
      </c>
      <c r="G13" s="9" t="s">
        <v>4</v>
      </c>
      <c r="H13" s="9" t="s">
        <v>5</v>
      </c>
      <c r="I13" s="4" t="s">
        <v>6</v>
      </c>
    </row>
    <row r="14" spans="2:11" x14ac:dyDescent="0.3">
      <c r="B14" s="34">
        <v>1</v>
      </c>
      <c r="C14" s="38" t="s">
        <v>111</v>
      </c>
      <c r="D14" s="38" t="s">
        <v>12</v>
      </c>
      <c r="E14" s="57">
        <v>50</v>
      </c>
      <c r="F14" s="57"/>
      <c r="G14" s="57">
        <v>50</v>
      </c>
      <c r="H14" s="58">
        <v>35</v>
      </c>
      <c r="I14" s="34">
        <f>SUM(E14:H14)</f>
        <v>135</v>
      </c>
      <c r="K14" s="3"/>
    </row>
    <row r="15" spans="2:11" x14ac:dyDescent="0.3">
      <c r="B15" s="34">
        <v>2</v>
      </c>
      <c r="C15" t="s">
        <v>92</v>
      </c>
      <c r="D15" s="49" t="s">
        <v>8</v>
      </c>
      <c r="E15" s="51">
        <v>35</v>
      </c>
      <c r="F15" s="51"/>
      <c r="G15" s="51">
        <v>35</v>
      </c>
      <c r="H15" s="52">
        <v>50</v>
      </c>
      <c r="I15" s="34">
        <f>E15+F15+G15+H15</f>
        <v>120</v>
      </c>
    </row>
    <row r="16" spans="2:11" ht="15" thickBot="1" x14ac:dyDescent="0.35">
      <c r="B16" s="7"/>
      <c r="C16" s="19"/>
      <c r="D16" s="20"/>
      <c r="E16" s="10"/>
      <c r="F16" s="43"/>
      <c r="G16" s="10"/>
      <c r="H16" s="10"/>
      <c r="I16" s="7"/>
    </row>
    <row r="18" spans="2:9" x14ac:dyDescent="0.3">
      <c r="B18" s="11" t="s">
        <v>11</v>
      </c>
    </row>
    <row r="19" spans="2:9" ht="15" thickBot="1" x14ac:dyDescent="0.35"/>
    <row r="20" spans="2:9" ht="15" thickBot="1" x14ac:dyDescent="0.35">
      <c r="B20" s="4"/>
      <c r="C20" s="17" t="s">
        <v>0</v>
      </c>
      <c r="D20" s="18" t="s">
        <v>1</v>
      </c>
      <c r="E20" s="8" t="s">
        <v>2</v>
      </c>
      <c r="F20" s="8" t="s">
        <v>3</v>
      </c>
      <c r="G20" s="9" t="s">
        <v>4</v>
      </c>
      <c r="H20" s="9" t="s">
        <v>5</v>
      </c>
      <c r="I20" s="4" t="s">
        <v>6</v>
      </c>
    </row>
    <row r="21" spans="2:9" x14ac:dyDescent="0.3">
      <c r="B21" s="5">
        <v>1</v>
      </c>
      <c r="C21" s="30" t="s">
        <v>93</v>
      </c>
      <c r="D21" s="30" t="s">
        <v>7</v>
      </c>
      <c r="E21" s="32">
        <v>50</v>
      </c>
      <c r="F21" s="33">
        <v>50</v>
      </c>
      <c r="G21" s="33">
        <v>50</v>
      </c>
      <c r="H21" s="74">
        <v>50</v>
      </c>
      <c r="I21" s="34">
        <f>SUM(E21:H21) -H21</f>
        <v>150</v>
      </c>
    </row>
    <row r="22" spans="2:9" x14ac:dyDescent="0.3">
      <c r="B22" s="5">
        <v>2</v>
      </c>
      <c r="C22" s="30" t="s">
        <v>94</v>
      </c>
      <c r="D22" s="30" t="s">
        <v>7</v>
      </c>
      <c r="E22" s="35">
        <v>35</v>
      </c>
      <c r="F22" s="33">
        <v>35</v>
      </c>
      <c r="G22" s="33">
        <v>35</v>
      </c>
      <c r="H22" s="75">
        <v>35</v>
      </c>
      <c r="I22" s="34">
        <f>SUM(E22:H22) -H22</f>
        <v>105</v>
      </c>
    </row>
    <row r="23" spans="2:9" x14ac:dyDescent="0.3">
      <c r="B23" s="5">
        <v>3</v>
      </c>
      <c r="C23" s="30" t="s">
        <v>95</v>
      </c>
      <c r="D23" s="30" t="s">
        <v>7</v>
      </c>
      <c r="E23" s="35">
        <v>25</v>
      </c>
      <c r="F23" s="35">
        <v>25</v>
      </c>
      <c r="G23" s="35">
        <v>25</v>
      </c>
      <c r="H23" s="35"/>
      <c r="I23" s="34">
        <f t="shared" ref="I23:I30" si="0">SUM(E23:H23)</f>
        <v>75</v>
      </c>
    </row>
    <row r="24" spans="2:9" x14ac:dyDescent="0.3">
      <c r="B24" s="5">
        <v>4</v>
      </c>
      <c r="C24" s="30" t="s">
        <v>112</v>
      </c>
      <c r="D24" s="30" t="s">
        <v>70</v>
      </c>
      <c r="E24" s="33">
        <v>20</v>
      </c>
      <c r="F24" s="33">
        <v>16</v>
      </c>
      <c r="G24" s="33">
        <v>20</v>
      </c>
      <c r="H24" s="33"/>
      <c r="I24" s="34">
        <f t="shared" si="0"/>
        <v>56</v>
      </c>
    </row>
    <row r="25" spans="2:9" x14ac:dyDescent="0.3">
      <c r="B25" s="5">
        <v>5</v>
      </c>
      <c r="C25" s="30" t="s">
        <v>113</v>
      </c>
      <c r="D25" s="30" t="s">
        <v>7</v>
      </c>
      <c r="E25" s="33">
        <v>18</v>
      </c>
      <c r="F25" s="33">
        <v>18</v>
      </c>
      <c r="G25" s="33">
        <v>18</v>
      </c>
      <c r="H25" s="33"/>
      <c r="I25" s="34">
        <f t="shared" si="0"/>
        <v>54</v>
      </c>
    </row>
    <row r="26" spans="2:9" x14ac:dyDescent="0.3">
      <c r="B26" s="5">
        <v>6</v>
      </c>
      <c r="C26" s="67" t="s">
        <v>243</v>
      </c>
      <c r="D26" s="31" t="s">
        <v>16</v>
      </c>
      <c r="E26" s="33"/>
      <c r="F26" s="33"/>
      <c r="G26" s="33"/>
      <c r="H26" s="33">
        <v>25</v>
      </c>
      <c r="I26" s="34">
        <f t="shared" si="0"/>
        <v>25</v>
      </c>
    </row>
    <row r="27" spans="2:9" x14ac:dyDescent="0.3">
      <c r="B27" s="5">
        <v>7</v>
      </c>
      <c r="C27" s="67" t="s">
        <v>182</v>
      </c>
      <c r="D27" s="30" t="s">
        <v>12</v>
      </c>
      <c r="E27" s="33"/>
      <c r="F27" s="33">
        <v>20</v>
      </c>
      <c r="G27" s="33"/>
      <c r="H27" s="33"/>
      <c r="I27" s="34">
        <f t="shared" si="0"/>
        <v>20</v>
      </c>
    </row>
    <row r="28" spans="2:9" x14ac:dyDescent="0.3">
      <c r="B28" s="5">
        <v>8</v>
      </c>
      <c r="C28" s="67" t="s">
        <v>244</v>
      </c>
      <c r="D28" s="31" t="s">
        <v>16</v>
      </c>
      <c r="E28" s="33"/>
      <c r="F28" s="33"/>
      <c r="G28" s="33"/>
      <c r="H28" s="33">
        <v>20</v>
      </c>
      <c r="I28" s="34">
        <f t="shared" si="0"/>
        <v>20</v>
      </c>
    </row>
    <row r="29" spans="2:9" x14ac:dyDescent="0.3">
      <c r="B29" s="5">
        <v>9</v>
      </c>
      <c r="C29" s="67" t="s">
        <v>245</v>
      </c>
      <c r="D29" s="31" t="s">
        <v>16</v>
      </c>
      <c r="E29" s="33"/>
      <c r="F29" s="33"/>
      <c r="G29" s="33"/>
      <c r="H29" s="33">
        <v>18</v>
      </c>
      <c r="I29" s="34">
        <f t="shared" si="0"/>
        <v>18</v>
      </c>
    </row>
    <row r="30" spans="2:9" x14ac:dyDescent="0.3">
      <c r="B30" s="5">
        <v>10</v>
      </c>
      <c r="C30" s="67" t="s">
        <v>183</v>
      </c>
      <c r="D30" s="31" t="s">
        <v>70</v>
      </c>
      <c r="E30" s="33"/>
      <c r="F30" s="33">
        <v>14</v>
      </c>
      <c r="G30" s="33"/>
      <c r="H30" s="33"/>
      <c r="I30" s="34">
        <f t="shared" si="0"/>
        <v>14</v>
      </c>
    </row>
    <row r="31" spans="2:9" ht="15" thickBot="1" x14ac:dyDescent="0.35">
      <c r="B31" s="7"/>
      <c r="C31" s="26"/>
      <c r="D31" s="20"/>
      <c r="E31" s="10"/>
      <c r="F31" s="10"/>
      <c r="G31" s="10"/>
      <c r="H31" s="10"/>
      <c r="I31" s="7"/>
    </row>
    <row r="34" spans="2:9" x14ac:dyDescent="0.3">
      <c r="B34" s="11" t="s">
        <v>14</v>
      </c>
    </row>
    <row r="35" spans="2:9" ht="15" thickBot="1" x14ac:dyDescent="0.35"/>
    <row r="36" spans="2:9" ht="15" thickBot="1" x14ac:dyDescent="0.35">
      <c r="B36" s="4"/>
      <c r="C36" s="17" t="s">
        <v>0</v>
      </c>
      <c r="D36" s="18" t="s">
        <v>1</v>
      </c>
      <c r="E36" s="8" t="s">
        <v>2</v>
      </c>
      <c r="F36" s="8" t="s">
        <v>3</v>
      </c>
      <c r="G36" s="9" t="s">
        <v>4</v>
      </c>
      <c r="H36" s="9" t="s">
        <v>5</v>
      </c>
      <c r="I36" s="4" t="s">
        <v>6</v>
      </c>
    </row>
    <row r="37" spans="2:9" x14ac:dyDescent="0.3">
      <c r="B37" s="34">
        <v>1</v>
      </c>
      <c r="C37" s="56" t="s">
        <v>79</v>
      </c>
      <c r="D37" s="49" t="s">
        <v>80</v>
      </c>
      <c r="E37" s="57">
        <v>50</v>
      </c>
      <c r="F37" s="57">
        <v>50</v>
      </c>
      <c r="G37" s="57"/>
      <c r="H37" s="58"/>
      <c r="I37" s="34">
        <f>SUM(E37:H37)</f>
        <v>100</v>
      </c>
    </row>
    <row r="38" spans="2:9" ht="15" thickBot="1" x14ac:dyDescent="0.35">
      <c r="B38" s="7"/>
      <c r="C38" s="19"/>
      <c r="D38" s="20"/>
      <c r="E38" s="10"/>
      <c r="F38" s="43"/>
      <c r="G38" s="10"/>
      <c r="H38" s="10"/>
      <c r="I38" s="7"/>
    </row>
    <row r="39" spans="2:9" x14ac:dyDescent="0.3">
      <c r="F39" s="50"/>
    </row>
    <row r="40" spans="2:9" x14ac:dyDescent="0.3">
      <c r="F40" s="50"/>
    </row>
    <row r="41" spans="2:9" x14ac:dyDescent="0.3">
      <c r="B41" s="11" t="s">
        <v>15</v>
      </c>
      <c r="F41" s="50"/>
    </row>
    <row r="42" spans="2:9" ht="15" thickBot="1" x14ac:dyDescent="0.35">
      <c r="F42" s="50"/>
    </row>
    <row r="43" spans="2:9" ht="15" thickBot="1" x14ac:dyDescent="0.35">
      <c r="B43" s="13"/>
      <c r="C43" s="17" t="s">
        <v>0</v>
      </c>
      <c r="D43" s="18" t="s">
        <v>1</v>
      </c>
      <c r="E43" s="8" t="s">
        <v>2</v>
      </c>
      <c r="F43" s="46" t="s">
        <v>3</v>
      </c>
      <c r="G43" s="47" t="s">
        <v>4</v>
      </c>
      <c r="H43" s="9" t="s">
        <v>5</v>
      </c>
      <c r="I43" s="4" t="s">
        <v>6</v>
      </c>
    </row>
    <row r="44" spans="2:9" x14ac:dyDescent="0.3">
      <c r="B44" s="6">
        <v>1</v>
      </c>
      <c r="C44" s="31" t="s">
        <v>184</v>
      </c>
      <c r="D44" s="31" t="s">
        <v>7</v>
      </c>
      <c r="E44" s="32"/>
      <c r="F44" s="35">
        <v>35</v>
      </c>
      <c r="G44" s="32">
        <v>50</v>
      </c>
      <c r="H44" s="32">
        <v>50</v>
      </c>
      <c r="I44" s="34">
        <f>SUM(E44:H44)</f>
        <v>135</v>
      </c>
    </row>
    <row r="45" spans="2:9" x14ac:dyDescent="0.3">
      <c r="B45" s="6">
        <v>2</v>
      </c>
      <c r="C45" s="31" t="s">
        <v>97</v>
      </c>
      <c r="D45" s="31" t="s">
        <v>7</v>
      </c>
      <c r="E45" s="35">
        <v>50</v>
      </c>
      <c r="F45" s="35">
        <v>50</v>
      </c>
      <c r="G45" s="35">
        <v>35</v>
      </c>
      <c r="H45" s="75">
        <v>25</v>
      </c>
      <c r="I45" s="34">
        <f>SUM(E45:H45)-H45</f>
        <v>135</v>
      </c>
    </row>
    <row r="46" spans="2:9" x14ac:dyDescent="0.3">
      <c r="B46" s="6">
        <v>3</v>
      </c>
      <c r="C46" s="31" t="s">
        <v>114</v>
      </c>
      <c r="D46" s="31" t="s">
        <v>17</v>
      </c>
      <c r="E46" s="33">
        <v>18</v>
      </c>
      <c r="F46" s="76">
        <v>14</v>
      </c>
      <c r="G46" s="33">
        <v>25</v>
      </c>
      <c r="H46" s="33">
        <v>35</v>
      </c>
      <c r="I46" s="34">
        <f>SUM(E46:H46)-F46</f>
        <v>78</v>
      </c>
    </row>
    <row r="47" spans="2:9" x14ac:dyDescent="0.3">
      <c r="B47" s="6">
        <v>4</v>
      </c>
      <c r="C47" s="31" t="s">
        <v>98</v>
      </c>
      <c r="D47" s="31" t="s">
        <v>12</v>
      </c>
      <c r="E47" s="35">
        <v>35</v>
      </c>
      <c r="F47" s="35">
        <v>25</v>
      </c>
      <c r="G47" s="75">
        <v>14</v>
      </c>
      <c r="H47" s="35">
        <v>18</v>
      </c>
      <c r="I47" s="34">
        <f>SUM(E47:H47)-G47</f>
        <v>78</v>
      </c>
    </row>
    <row r="48" spans="2:9" x14ac:dyDescent="0.3">
      <c r="B48" s="6">
        <v>5</v>
      </c>
      <c r="C48" s="31" t="s">
        <v>99</v>
      </c>
      <c r="D48" s="31" t="s">
        <v>16</v>
      </c>
      <c r="E48" s="33">
        <v>25</v>
      </c>
      <c r="F48" s="76">
        <v>12</v>
      </c>
      <c r="G48" s="33">
        <v>18</v>
      </c>
      <c r="H48" s="33">
        <v>20</v>
      </c>
      <c r="I48" s="34">
        <f>SUM(E48:H48)-F48</f>
        <v>63</v>
      </c>
    </row>
    <row r="49" spans="2:9" x14ac:dyDescent="0.3">
      <c r="B49" s="6">
        <v>6</v>
      </c>
      <c r="C49" s="31" t="s">
        <v>102</v>
      </c>
      <c r="D49" s="31" t="s">
        <v>8</v>
      </c>
      <c r="E49" s="33">
        <v>14</v>
      </c>
      <c r="F49" s="33">
        <v>16</v>
      </c>
      <c r="G49" s="33">
        <v>20</v>
      </c>
      <c r="H49" s="76">
        <v>14</v>
      </c>
      <c r="I49" s="34">
        <f>SUM(E49:H49)-H49</f>
        <v>50</v>
      </c>
    </row>
    <row r="50" spans="2:9" x14ac:dyDescent="0.3">
      <c r="B50" s="6">
        <v>7</v>
      </c>
      <c r="C50" s="31" t="s">
        <v>100</v>
      </c>
      <c r="D50" s="31" t="s">
        <v>7</v>
      </c>
      <c r="E50" s="33">
        <v>20</v>
      </c>
      <c r="F50" s="76">
        <v>10</v>
      </c>
      <c r="G50" s="33">
        <v>16</v>
      </c>
      <c r="H50" s="80">
        <v>12</v>
      </c>
      <c r="I50" s="34">
        <f>SUM(E50:H50)-F50</f>
        <v>48</v>
      </c>
    </row>
    <row r="51" spans="2:9" x14ac:dyDescent="0.3">
      <c r="B51" s="6">
        <v>8</v>
      </c>
      <c r="C51" s="31" t="s">
        <v>101</v>
      </c>
      <c r="D51" s="31" t="s">
        <v>17</v>
      </c>
      <c r="E51" s="33">
        <v>16</v>
      </c>
      <c r="F51" s="76">
        <v>8</v>
      </c>
      <c r="G51" s="33">
        <v>12</v>
      </c>
      <c r="H51" s="33">
        <v>16</v>
      </c>
      <c r="I51" s="34">
        <f>SUM(E51:H51)-F51</f>
        <v>44</v>
      </c>
    </row>
    <row r="52" spans="2:9" x14ac:dyDescent="0.3">
      <c r="B52" s="6">
        <v>9</v>
      </c>
      <c r="C52" s="31" t="s">
        <v>185</v>
      </c>
      <c r="D52" s="31" t="s">
        <v>17</v>
      </c>
      <c r="E52" s="33"/>
      <c r="F52" s="33">
        <v>20</v>
      </c>
      <c r="G52" s="33">
        <v>10</v>
      </c>
      <c r="H52" s="33"/>
      <c r="I52" s="34">
        <f t="shared" ref="I52:I58" si="1">SUM(E52:H52)</f>
        <v>30</v>
      </c>
    </row>
    <row r="53" spans="2:9" x14ac:dyDescent="0.3">
      <c r="B53" s="6">
        <v>10</v>
      </c>
      <c r="C53" s="31" t="s">
        <v>186</v>
      </c>
      <c r="D53" s="31" t="s">
        <v>12</v>
      </c>
      <c r="E53" s="33"/>
      <c r="F53" s="33">
        <v>18</v>
      </c>
      <c r="G53" s="33"/>
      <c r="H53" s="33"/>
      <c r="I53" s="34">
        <f t="shared" si="1"/>
        <v>18</v>
      </c>
    </row>
    <row r="54" spans="2:9" x14ac:dyDescent="0.3">
      <c r="B54" s="6">
        <v>11</v>
      </c>
      <c r="C54" s="67" t="s">
        <v>104</v>
      </c>
      <c r="D54" s="31" t="s">
        <v>96</v>
      </c>
      <c r="E54" s="33">
        <v>10</v>
      </c>
      <c r="F54" s="33">
        <v>0</v>
      </c>
      <c r="G54" s="33">
        <v>8</v>
      </c>
      <c r="H54" s="33"/>
      <c r="I54" s="34">
        <f t="shared" si="1"/>
        <v>18</v>
      </c>
    </row>
    <row r="55" spans="2:9" x14ac:dyDescent="0.3">
      <c r="B55" s="6">
        <v>12</v>
      </c>
      <c r="C55" s="67" t="s">
        <v>103</v>
      </c>
      <c r="D55" s="31" t="s">
        <v>96</v>
      </c>
      <c r="E55" s="33">
        <v>12</v>
      </c>
      <c r="F55" s="33"/>
      <c r="G55" s="33"/>
      <c r="H55" s="33"/>
      <c r="I55" s="34">
        <f t="shared" si="1"/>
        <v>12</v>
      </c>
    </row>
    <row r="56" spans="2:9" x14ac:dyDescent="0.3">
      <c r="B56" s="6">
        <v>13</v>
      </c>
      <c r="C56" s="67" t="s">
        <v>246</v>
      </c>
      <c r="D56" s="31" t="s">
        <v>16</v>
      </c>
      <c r="E56" s="33"/>
      <c r="F56" s="33"/>
      <c r="G56" s="33"/>
      <c r="H56" s="33">
        <v>10</v>
      </c>
      <c r="I56" s="34">
        <f t="shared" si="1"/>
        <v>10</v>
      </c>
    </row>
    <row r="57" spans="2:9" x14ac:dyDescent="0.3">
      <c r="B57" s="6">
        <v>14</v>
      </c>
      <c r="C57" s="67" t="s">
        <v>247</v>
      </c>
      <c r="D57" s="31" t="s">
        <v>16</v>
      </c>
      <c r="E57" s="33"/>
      <c r="F57" s="33"/>
      <c r="G57" s="33"/>
      <c r="H57" s="33">
        <v>8</v>
      </c>
      <c r="I57" s="34">
        <f t="shared" si="1"/>
        <v>8</v>
      </c>
    </row>
    <row r="58" spans="2:9" x14ac:dyDescent="0.3">
      <c r="B58" s="6">
        <v>15</v>
      </c>
      <c r="C58" s="67" t="s">
        <v>115</v>
      </c>
      <c r="D58" s="31" t="s">
        <v>96</v>
      </c>
      <c r="E58" s="33" t="s">
        <v>13</v>
      </c>
      <c r="F58" s="33">
        <v>0</v>
      </c>
      <c r="G58" s="33"/>
      <c r="H58" s="33"/>
      <c r="I58" s="34">
        <f t="shared" si="1"/>
        <v>0</v>
      </c>
    </row>
    <row r="59" spans="2:9" x14ac:dyDescent="0.3">
      <c r="B59" s="59"/>
      <c r="C59" s="67"/>
      <c r="D59" s="31"/>
      <c r="E59" s="33"/>
      <c r="F59" s="33"/>
      <c r="G59" s="33"/>
      <c r="H59" s="33"/>
      <c r="I59" s="73"/>
    </row>
    <row r="60" spans="2:9" ht="15" thickBot="1" x14ac:dyDescent="0.35">
      <c r="B60" s="7"/>
      <c r="C60" s="19"/>
      <c r="D60" s="20"/>
      <c r="E60" s="10"/>
      <c r="F60" s="10"/>
      <c r="G60" s="10"/>
      <c r="H60" s="10"/>
      <c r="I60" s="7"/>
    </row>
    <row r="63" spans="2:9" x14ac:dyDescent="0.3">
      <c r="B63" s="11" t="s">
        <v>19</v>
      </c>
    </row>
    <row r="64" spans="2:9" ht="15" thickBot="1" x14ac:dyDescent="0.35"/>
    <row r="65" spans="2:9" ht="15" thickBot="1" x14ac:dyDescent="0.35">
      <c r="B65" s="4"/>
      <c r="C65" s="17" t="s">
        <v>0</v>
      </c>
      <c r="D65" s="18" t="s">
        <v>1</v>
      </c>
      <c r="E65" s="8" t="s">
        <v>2</v>
      </c>
      <c r="F65" s="8" t="s">
        <v>3</v>
      </c>
      <c r="G65" s="9" t="s">
        <v>4</v>
      </c>
      <c r="H65" s="9" t="s">
        <v>5</v>
      </c>
      <c r="I65" s="4" t="s">
        <v>6</v>
      </c>
    </row>
    <row r="66" spans="2:9" x14ac:dyDescent="0.3">
      <c r="B66" s="5">
        <v>1</v>
      </c>
      <c r="C66" s="31" t="s">
        <v>116</v>
      </c>
      <c r="D66" s="31" t="s">
        <v>12</v>
      </c>
      <c r="E66" s="32">
        <v>35</v>
      </c>
      <c r="F66" s="74">
        <v>35</v>
      </c>
      <c r="G66" s="32">
        <v>50</v>
      </c>
      <c r="H66" s="32">
        <v>50</v>
      </c>
      <c r="I66" s="34">
        <f>SUM(E66:H66)-F66</f>
        <v>135</v>
      </c>
    </row>
    <row r="67" spans="2:9" x14ac:dyDescent="0.3">
      <c r="B67" s="5">
        <v>2</v>
      </c>
      <c r="C67" s="31" t="s">
        <v>105</v>
      </c>
      <c r="D67" s="31" t="s">
        <v>8</v>
      </c>
      <c r="E67" s="65">
        <v>50</v>
      </c>
      <c r="F67" s="65">
        <v>50</v>
      </c>
      <c r="G67" s="65"/>
      <c r="H67" s="65">
        <v>25</v>
      </c>
      <c r="I67" s="34">
        <f>SUM(E67:H67)</f>
        <v>125</v>
      </c>
    </row>
    <row r="68" spans="2:9" x14ac:dyDescent="0.3">
      <c r="B68" s="5">
        <v>3</v>
      </c>
      <c r="C68" s="31" t="s">
        <v>107</v>
      </c>
      <c r="D68" s="31" t="s">
        <v>18</v>
      </c>
      <c r="E68" s="65">
        <v>20</v>
      </c>
      <c r="F68" s="65">
        <v>25</v>
      </c>
      <c r="G68" s="65">
        <v>35</v>
      </c>
      <c r="H68" s="65"/>
      <c r="I68" s="34">
        <f>SUM(E68:H68)</f>
        <v>80</v>
      </c>
    </row>
    <row r="69" spans="2:9" x14ac:dyDescent="0.3">
      <c r="B69" s="5">
        <v>4</v>
      </c>
      <c r="C69" s="31" t="s">
        <v>187</v>
      </c>
      <c r="D69" s="31" t="s">
        <v>8</v>
      </c>
      <c r="E69" s="65"/>
      <c r="F69" s="65">
        <v>18</v>
      </c>
      <c r="G69" s="65">
        <v>25</v>
      </c>
      <c r="H69" s="65">
        <v>35</v>
      </c>
      <c r="I69" s="34">
        <f>SUM(E69:H69)</f>
        <v>78</v>
      </c>
    </row>
    <row r="70" spans="2:9" x14ac:dyDescent="0.3">
      <c r="B70" s="5">
        <v>5</v>
      </c>
      <c r="C70" s="67" t="s">
        <v>106</v>
      </c>
      <c r="D70" s="31" t="s">
        <v>18</v>
      </c>
      <c r="E70" s="68">
        <v>25</v>
      </c>
      <c r="F70" s="68">
        <v>20</v>
      </c>
      <c r="G70" s="68">
        <v>20</v>
      </c>
      <c r="H70" s="68"/>
      <c r="I70" s="34">
        <f>SUM(E70:H70)</f>
        <v>65</v>
      </c>
    </row>
    <row r="71" spans="2:9" ht="15" thickBot="1" x14ac:dyDescent="0.35">
      <c r="B71" s="7"/>
      <c r="C71" s="19"/>
      <c r="D71" s="20"/>
      <c r="E71" s="10"/>
      <c r="F71" s="10"/>
      <c r="G71" s="10"/>
      <c r="H71" s="10"/>
      <c r="I71" s="7"/>
    </row>
    <row r="74" spans="2:9" x14ac:dyDescent="0.3">
      <c r="B74" s="11" t="s">
        <v>20</v>
      </c>
    </row>
    <row r="75" spans="2:9" ht="15" thickBot="1" x14ac:dyDescent="0.35"/>
    <row r="76" spans="2:9" ht="15" thickBot="1" x14ac:dyDescent="0.35">
      <c r="B76" s="4"/>
      <c r="C76" s="17" t="s">
        <v>0</v>
      </c>
      <c r="D76" s="18" t="s">
        <v>1</v>
      </c>
      <c r="E76" s="8" t="s">
        <v>2</v>
      </c>
      <c r="F76" s="8" t="s">
        <v>3</v>
      </c>
      <c r="G76" s="47" t="s">
        <v>4</v>
      </c>
      <c r="H76" s="9" t="s">
        <v>5</v>
      </c>
      <c r="I76" s="4" t="s">
        <v>6</v>
      </c>
    </row>
    <row r="77" spans="2:9" x14ac:dyDescent="0.3">
      <c r="B77" s="5">
        <v>1</v>
      </c>
      <c r="C77" t="s">
        <v>117</v>
      </c>
      <c r="D77" s="31" t="s">
        <v>7</v>
      </c>
      <c r="E77" s="32">
        <v>50</v>
      </c>
      <c r="F77" s="36">
        <v>50</v>
      </c>
      <c r="G77" s="36">
        <v>50</v>
      </c>
      <c r="H77" s="77">
        <v>50</v>
      </c>
      <c r="I77" s="34">
        <f>SUM(E77:H77)-H77</f>
        <v>150</v>
      </c>
    </row>
    <row r="78" spans="2:9" x14ac:dyDescent="0.3">
      <c r="B78" s="5">
        <v>2</v>
      </c>
      <c r="C78" s="31" t="s">
        <v>119</v>
      </c>
      <c r="D78" s="31" t="s">
        <v>8</v>
      </c>
      <c r="E78" s="78">
        <v>25</v>
      </c>
      <c r="F78" s="36">
        <v>35</v>
      </c>
      <c r="G78" s="36">
        <v>35</v>
      </c>
      <c r="H78" s="36">
        <v>35</v>
      </c>
      <c r="I78" s="34">
        <f>SUM(E78:H78)-E78</f>
        <v>105</v>
      </c>
    </row>
    <row r="79" spans="2:9" x14ac:dyDescent="0.3">
      <c r="B79" s="5">
        <v>3</v>
      </c>
      <c r="C79" s="31" t="s">
        <v>118</v>
      </c>
      <c r="D79" s="31" t="s">
        <v>17</v>
      </c>
      <c r="E79" s="65">
        <v>35</v>
      </c>
      <c r="F79" s="36">
        <v>25</v>
      </c>
      <c r="G79" s="36">
        <v>25</v>
      </c>
      <c r="H79" s="77">
        <v>25</v>
      </c>
      <c r="I79" s="34">
        <f>SUM(E79:H79)-H79</f>
        <v>85</v>
      </c>
    </row>
    <row r="80" spans="2:9" x14ac:dyDescent="0.3">
      <c r="B80" s="5">
        <v>4</v>
      </c>
      <c r="C80" s="31" t="s">
        <v>120</v>
      </c>
      <c r="D80" s="31" t="s">
        <v>18</v>
      </c>
      <c r="E80" s="65">
        <v>20</v>
      </c>
      <c r="F80" s="77">
        <v>16</v>
      </c>
      <c r="G80" s="36">
        <v>20</v>
      </c>
      <c r="H80" s="36">
        <v>18</v>
      </c>
      <c r="I80" s="34">
        <f>SUM(E80:H80)-F80</f>
        <v>58</v>
      </c>
    </row>
    <row r="81" spans="2:9" x14ac:dyDescent="0.3">
      <c r="B81" s="5">
        <v>5</v>
      </c>
      <c r="C81" s="31" t="s">
        <v>108</v>
      </c>
      <c r="D81" s="31" t="s">
        <v>17</v>
      </c>
      <c r="E81" s="77">
        <v>12</v>
      </c>
      <c r="F81" s="36">
        <v>18</v>
      </c>
      <c r="G81" s="36">
        <v>18</v>
      </c>
      <c r="H81" s="36">
        <v>20</v>
      </c>
      <c r="I81" s="34">
        <f>SUM(E81:H81)-E81</f>
        <v>56</v>
      </c>
    </row>
    <row r="82" spans="2:9" x14ac:dyDescent="0.3">
      <c r="B82" s="5">
        <v>6</v>
      </c>
      <c r="C82" s="31" t="s">
        <v>121</v>
      </c>
      <c r="D82" s="31" t="s">
        <v>8</v>
      </c>
      <c r="E82" s="36">
        <v>16</v>
      </c>
      <c r="F82" s="36">
        <v>20</v>
      </c>
      <c r="G82" s="36">
        <v>16</v>
      </c>
      <c r="H82" s="77">
        <v>16</v>
      </c>
      <c r="I82" s="34">
        <f>SUM(E82:H82)-H82</f>
        <v>52</v>
      </c>
    </row>
    <row r="83" spans="2:9" x14ac:dyDescent="0.3">
      <c r="B83" s="5">
        <v>7</v>
      </c>
      <c r="C83" s="31" t="s">
        <v>123</v>
      </c>
      <c r="D83" s="31" t="s">
        <v>12</v>
      </c>
      <c r="E83" s="36">
        <v>18</v>
      </c>
      <c r="F83" s="36">
        <v>14</v>
      </c>
      <c r="G83" s="36"/>
      <c r="H83" s="36"/>
      <c r="I83" s="34">
        <f t="shared" ref="I83:I94" si="2">SUM(E83:H83)</f>
        <v>32</v>
      </c>
    </row>
    <row r="84" spans="2:9" x14ac:dyDescent="0.3">
      <c r="B84" s="5">
        <v>8</v>
      </c>
      <c r="C84" s="31" t="s">
        <v>122</v>
      </c>
      <c r="D84" s="31" t="s">
        <v>18</v>
      </c>
      <c r="E84" s="36">
        <v>14</v>
      </c>
      <c r="F84" s="36">
        <v>12</v>
      </c>
      <c r="G84" s="36"/>
      <c r="H84" s="36"/>
      <c r="I84" s="34">
        <f t="shared" si="2"/>
        <v>26</v>
      </c>
    </row>
    <row r="85" spans="2:9" x14ac:dyDescent="0.3">
      <c r="B85" s="5">
        <v>9</v>
      </c>
      <c r="C85" s="31" t="s">
        <v>235</v>
      </c>
      <c r="D85" s="31" t="s">
        <v>8</v>
      </c>
      <c r="E85" s="36"/>
      <c r="F85" s="36"/>
      <c r="G85" s="36">
        <v>12</v>
      </c>
      <c r="H85" s="36">
        <v>14</v>
      </c>
      <c r="I85" s="34">
        <f t="shared" si="2"/>
        <v>26</v>
      </c>
    </row>
    <row r="86" spans="2:9" x14ac:dyDescent="0.3">
      <c r="B86" s="5">
        <v>10</v>
      </c>
      <c r="C86" s="31" t="s">
        <v>109</v>
      </c>
      <c r="D86" s="31" t="s">
        <v>7</v>
      </c>
      <c r="E86" s="37">
        <v>10</v>
      </c>
      <c r="F86" s="37"/>
      <c r="G86" s="37">
        <v>14</v>
      </c>
      <c r="H86" s="37"/>
      <c r="I86" s="34">
        <f t="shared" si="2"/>
        <v>24</v>
      </c>
    </row>
    <row r="87" spans="2:9" x14ac:dyDescent="0.3">
      <c r="B87" s="5">
        <v>11</v>
      </c>
      <c r="C87" s="31" t="s">
        <v>238</v>
      </c>
      <c r="D87" s="31" t="s">
        <v>7</v>
      </c>
      <c r="E87" s="37"/>
      <c r="F87" s="37"/>
      <c r="G87" s="37">
        <v>0</v>
      </c>
      <c r="H87" s="37">
        <v>12</v>
      </c>
      <c r="I87" s="34">
        <f t="shared" si="2"/>
        <v>12</v>
      </c>
    </row>
    <row r="88" spans="2:9" x14ac:dyDescent="0.3">
      <c r="B88" s="5">
        <v>12</v>
      </c>
      <c r="C88" s="31" t="s">
        <v>188</v>
      </c>
      <c r="D88" s="31" t="s">
        <v>178</v>
      </c>
      <c r="E88" s="37"/>
      <c r="F88" s="37">
        <v>10</v>
      </c>
      <c r="G88" s="37"/>
      <c r="H88" s="37"/>
      <c r="I88" s="34">
        <f t="shared" si="2"/>
        <v>10</v>
      </c>
    </row>
    <row r="89" spans="2:9" x14ac:dyDescent="0.3">
      <c r="B89" s="5">
        <v>13</v>
      </c>
      <c r="C89" s="31" t="s">
        <v>236</v>
      </c>
      <c r="D89" s="31" t="s">
        <v>18</v>
      </c>
      <c r="E89" s="37"/>
      <c r="F89" s="37"/>
      <c r="G89" s="37">
        <v>10</v>
      </c>
      <c r="H89" s="37"/>
      <c r="I89" s="34">
        <f t="shared" si="2"/>
        <v>10</v>
      </c>
    </row>
    <row r="90" spans="2:9" x14ac:dyDescent="0.3">
      <c r="B90" s="5">
        <v>14</v>
      </c>
      <c r="C90" s="31" t="s">
        <v>248</v>
      </c>
      <c r="D90" s="31" t="s">
        <v>16</v>
      </c>
      <c r="E90" s="37"/>
      <c r="F90" s="37"/>
      <c r="G90" s="37"/>
      <c r="H90" s="37">
        <v>10</v>
      </c>
      <c r="I90" s="34">
        <f t="shared" si="2"/>
        <v>10</v>
      </c>
    </row>
    <row r="91" spans="2:9" x14ac:dyDescent="0.3">
      <c r="B91" s="5">
        <v>15</v>
      </c>
      <c r="C91" s="31" t="s">
        <v>189</v>
      </c>
      <c r="D91" s="31" t="s">
        <v>178</v>
      </c>
      <c r="E91" s="37"/>
      <c r="F91" s="37">
        <v>8</v>
      </c>
      <c r="G91" s="37"/>
      <c r="H91" s="37"/>
      <c r="I91" s="34">
        <f t="shared" si="2"/>
        <v>8</v>
      </c>
    </row>
    <row r="92" spans="2:9" x14ac:dyDescent="0.3">
      <c r="B92" s="5">
        <v>16</v>
      </c>
      <c r="C92" s="31" t="s">
        <v>237</v>
      </c>
      <c r="D92" s="31" t="s">
        <v>18</v>
      </c>
      <c r="E92" s="37"/>
      <c r="F92" s="37"/>
      <c r="G92" s="37">
        <v>8</v>
      </c>
      <c r="H92" s="37"/>
      <c r="I92" s="34">
        <f t="shared" si="2"/>
        <v>8</v>
      </c>
    </row>
    <row r="93" spans="2:9" x14ac:dyDescent="0.3">
      <c r="B93" s="5">
        <v>17</v>
      </c>
      <c r="C93" s="31" t="s">
        <v>190</v>
      </c>
      <c r="D93" s="31" t="s">
        <v>12</v>
      </c>
      <c r="E93" s="37"/>
      <c r="F93" s="37">
        <v>0</v>
      </c>
      <c r="G93" s="37"/>
      <c r="H93" s="37"/>
      <c r="I93" s="34">
        <f t="shared" si="2"/>
        <v>0</v>
      </c>
    </row>
    <row r="94" spans="2:9" x14ac:dyDescent="0.3">
      <c r="B94" s="5">
        <v>18</v>
      </c>
      <c r="C94" s="31" t="s">
        <v>239</v>
      </c>
      <c r="D94" s="31" t="s">
        <v>18</v>
      </c>
      <c r="E94" s="37"/>
      <c r="F94" s="37"/>
      <c r="G94" s="37">
        <v>0</v>
      </c>
      <c r="H94" s="37"/>
      <c r="I94" s="34">
        <f t="shared" si="2"/>
        <v>0</v>
      </c>
    </row>
    <row r="95" spans="2:9" ht="15" thickBot="1" x14ac:dyDescent="0.35">
      <c r="B95" s="7"/>
      <c r="C95" s="20"/>
      <c r="D95" s="20"/>
      <c r="E95" s="10"/>
      <c r="F95" s="10"/>
      <c r="G95" s="10"/>
      <c r="H95" s="10"/>
      <c r="I95" s="7"/>
    </row>
    <row r="98" spans="2:9" x14ac:dyDescent="0.3">
      <c r="B98" s="11" t="s">
        <v>22</v>
      </c>
    </row>
    <row r="99" spans="2:9" ht="15" thickBot="1" x14ac:dyDescent="0.35"/>
    <row r="100" spans="2:9" ht="15" thickBot="1" x14ac:dyDescent="0.35">
      <c r="B100" s="4"/>
      <c r="C100" s="17" t="s">
        <v>0</v>
      </c>
      <c r="D100" s="18" t="s">
        <v>1</v>
      </c>
      <c r="E100" s="8" t="s">
        <v>2</v>
      </c>
      <c r="F100" s="8" t="s">
        <v>3</v>
      </c>
      <c r="G100" s="9" t="s">
        <v>4</v>
      </c>
      <c r="H100" s="9" t="s">
        <v>5</v>
      </c>
      <c r="I100" s="4" t="s">
        <v>6</v>
      </c>
    </row>
    <row r="101" spans="2:9" x14ac:dyDescent="0.3">
      <c r="B101" s="5">
        <v>1</v>
      </c>
      <c r="C101" t="s">
        <v>124</v>
      </c>
      <c r="D101" s="31" t="s">
        <v>7</v>
      </c>
      <c r="E101" s="35">
        <v>35</v>
      </c>
      <c r="F101" s="75">
        <v>35</v>
      </c>
      <c r="G101" s="35">
        <v>50</v>
      </c>
      <c r="H101" s="35">
        <v>50</v>
      </c>
      <c r="I101" s="34">
        <f>SUM(E101:H101)-F101</f>
        <v>135</v>
      </c>
    </row>
    <row r="102" spans="2:9" x14ac:dyDescent="0.3">
      <c r="B102" s="5">
        <v>2</v>
      </c>
      <c r="C102" s="31" t="s">
        <v>125</v>
      </c>
      <c r="D102" s="31" t="s">
        <v>7</v>
      </c>
      <c r="E102" s="32">
        <v>50</v>
      </c>
      <c r="F102" s="32">
        <v>50</v>
      </c>
      <c r="G102" s="32">
        <v>35</v>
      </c>
      <c r="H102" s="74">
        <v>35</v>
      </c>
      <c r="I102" s="34">
        <f>SUM(E102:H102)-H102</f>
        <v>135</v>
      </c>
    </row>
    <row r="103" spans="2:9" ht="15" thickBot="1" x14ac:dyDescent="0.35">
      <c r="B103" s="7"/>
      <c r="C103" s="19"/>
      <c r="D103" s="20"/>
      <c r="E103" s="10"/>
      <c r="F103" s="10"/>
      <c r="G103" s="10"/>
      <c r="H103" s="10"/>
      <c r="I103" s="21"/>
    </row>
    <row r="106" spans="2:9" x14ac:dyDescent="0.3">
      <c r="B106" s="11" t="s">
        <v>24</v>
      </c>
    </row>
    <row r="107" spans="2:9" ht="15" thickBot="1" x14ac:dyDescent="0.35"/>
    <row r="108" spans="2:9" ht="15" thickBot="1" x14ac:dyDescent="0.35">
      <c r="B108" s="4"/>
      <c r="C108" s="17" t="s">
        <v>0</v>
      </c>
      <c r="D108" s="18" t="s">
        <v>1</v>
      </c>
      <c r="E108" s="8" t="s">
        <v>2</v>
      </c>
      <c r="F108" s="8" t="s">
        <v>3</v>
      </c>
      <c r="G108" s="9" t="s">
        <v>4</v>
      </c>
      <c r="H108" s="9" t="s">
        <v>5</v>
      </c>
      <c r="I108" s="4" t="s">
        <v>6</v>
      </c>
    </row>
    <row r="109" spans="2:9" x14ac:dyDescent="0.3">
      <c r="B109" s="5">
        <v>1</v>
      </c>
      <c r="C109" s="30" t="s">
        <v>134</v>
      </c>
      <c r="D109" s="30" t="s">
        <v>69</v>
      </c>
      <c r="E109" s="35">
        <v>50</v>
      </c>
      <c r="F109" s="35">
        <v>50</v>
      </c>
      <c r="G109" s="75">
        <v>35</v>
      </c>
      <c r="H109" s="35">
        <v>50</v>
      </c>
      <c r="I109" s="34">
        <f>SUM(E109:H109)-G109</f>
        <v>150</v>
      </c>
    </row>
    <row r="110" spans="2:9" x14ac:dyDescent="0.3">
      <c r="B110" s="5">
        <v>2</v>
      </c>
      <c r="C110" s="30" t="s">
        <v>135</v>
      </c>
      <c r="D110" s="30" t="s">
        <v>12</v>
      </c>
      <c r="E110" s="35">
        <v>35</v>
      </c>
      <c r="F110" s="35">
        <v>35</v>
      </c>
      <c r="G110" s="35">
        <v>50</v>
      </c>
      <c r="H110" s="75">
        <v>35</v>
      </c>
      <c r="I110" s="34">
        <f>SUM(E110:H110)-H110</f>
        <v>120</v>
      </c>
    </row>
    <row r="111" spans="2:9" x14ac:dyDescent="0.3">
      <c r="B111" s="5">
        <v>3</v>
      </c>
      <c r="C111" s="30" t="s">
        <v>127</v>
      </c>
      <c r="D111" s="30" t="s">
        <v>17</v>
      </c>
      <c r="E111" s="32">
        <v>20</v>
      </c>
      <c r="F111" s="32">
        <v>25</v>
      </c>
      <c r="G111" s="74">
        <v>20</v>
      </c>
      <c r="H111" s="81">
        <v>25</v>
      </c>
      <c r="I111" s="34">
        <f>SUM(E111:H111)-G111</f>
        <v>70</v>
      </c>
    </row>
    <row r="112" spans="2:9" x14ac:dyDescent="0.3">
      <c r="B112" s="5">
        <v>4</v>
      </c>
      <c r="C112" s="30" t="s">
        <v>126</v>
      </c>
      <c r="D112" s="30" t="s">
        <v>17</v>
      </c>
      <c r="E112" s="35">
        <v>25</v>
      </c>
      <c r="F112" s="35"/>
      <c r="G112" s="35">
        <v>25</v>
      </c>
      <c r="H112" s="35">
        <v>20</v>
      </c>
      <c r="I112" s="34">
        <f>SUM(E112:H112)</f>
        <v>70</v>
      </c>
    </row>
    <row r="113" spans="2:9" x14ac:dyDescent="0.3">
      <c r="B113" s="5">
        <v>5</v>
      </c>
      <c r="C113" s="30" t="s">
        <v>128</v>
      </c>
      <c r="D113" s="30" t="s">
        <v>17</v>
      </c>
      <c r="E113" s="35">
        <v>18</v>
      </c>
      <c r="F113" s="35">
        <v>18</v>
      </c>
      <c r="G113" s="35">
        <v>18</v>
      </c>
      <c r="H113" s="75">
        <v>18</v>
      </c>
      <c r="I113" s="34">
        <f>SUM(E113:H113)-H113</f>
        <v>54</v>
      </c>
    </row>
    <row r="114" spans="2:9" x14ac:dyDescent="0.3">
      <c r="B114" s="5">
        <v>6</v>
      </c>
      <c r="C114" s="30" t="s">
        <v>137</v>
      </c>
      <c r="D114" s="30" t="s">
        <v>18</v>
      </c>
      <c r="E114" s="35">
        <v>12</v>
      </c>
      <c r="F114" s="35">
        <v>16</v>
      </c>
      <c r="G114" s="35">
        <v>16</v>
      </c>
      <c r="H114" s="35"/>
      <c r="I114" s="34">
        <f>SUM(E114:H114)</f>
        <v>44</v>
      </c>
    </row>
    <row r="115" spans="2:9" x14ac:dyDescent="0.3">
      <c r="B115" s="5">
        <v>7</v>
      </c>
      <c r="C115" s="30" t="s">
        <v>192</v>
      </c>
      <c r="D115" s="30" t="s">
        <v>17</v>
      </c>
      <c r="E115" s="35"/>
      <c r="F115" s="35">
        <v>14</v>
      </c>
      <c r="G115" s="35">
        <v>10</v>
      </c>
      <c r="H115" s="35">
        <v>16</v>
      </c>
      <c r="I115" s="34">
        <f>SUM(E115:H115)</f>
        <v>40</v>
      </c>
    </row>
    <row r="116" spans="2:9" x14ac:dyDescent="0.3">
      <c r="B116" s="5">
        <v>8</v>
      </c>
      <c r="C116" s="30" t="s">
        <v>136</v>
      </c>
      <c r="D116" s="30" t="s">
        <v>12</v>
      </c>
      <c r="E116" s="39">
        <v>14</v>
      </c>
      <c r="F116" s="35">
        <v>10</v>
      </c>
      <c r="G116" s="35">
        <v>14</v>
      </c>
      <c r="H116" s="75">
        <v>10</v>
      </c>
      <c r="I116" s="34">
        <f>SUM(E116:H116)-H116</f>
        <v>38</v>
      </c>
    </row>
    <row r="117" spans="2:9" x14ac:dyDescent="0.3">
      <c r="B117" s="5">
        <v>9</v>
      </c>
      <c r="C117" s="30" t="s">
        <v>138</v>
      </c>
      <c r="D117" s="30" t="s">
        <v>18</v>
      </c>
      <c r="E117" s="35">
        <v>10</v>
      </c>
      <c r="F117" s="35">
        <v>12</v>
      </c>
      <c r="G117" s="35">
        <v>8</v>
      </c>
      <c r="H117" s="35"/>
      <c r="I117" s="34">
        <f t="shared" ref="I117:I131" si="3">SUM(E117:H117)</f>
        <v>30</v>
      </c>
    </row>
    <row r="118" spans="2:9" x14ac:dyDescent="0.3">
      <c r="B118" s="5">
        <v>10</v>
      </c>
      <c r="C118" s="30" t="s">
        <v>130</v>
      </c>
      <c r="D118" s="30" t="s">
        <v>17</v>
      </c>
      <c r="E118" s="35">
        <v>8</v>
      </c>
      <c r="F118" s="35">
        <v>8</v>
      </c>
      <c r="G118" s="82">
        <v>0</v>
      </c>
      <c r="H118" s="35">
        <v>14</v>
      </c>
      <c r="I118" s="34">
        <f t="shared" si="3"/>
        <v>30</v>
      </c>
    </row>
    <row r="119" spans="2:9" x14ac:dyDescent="0.3">
      <c r="B119" s="5">
        <v>11</v>
      </c>
      <c r="C119" s="30" t="s">
        <v>129</v>
      </c>
      <c r="D119" s="30" t="s">
        <v>7</v>
      </c>
      <c r="E119" s="39">
        <v>16</v>
      </c>
      <c r="F119" s="35"/>
      <c r="G119" s="35">
        <v>12</v>
      </c>
      <c r="H119" s="35" t="s">
        <v>13</v>
      </c>
      <c r="I119" s="34">
        <f t="shared" si="3"/>
        <v>28</v>
      </c>
    </row>
    <row r="120" spans="2:9" x14ac:dyDescent="0.3">
      <c r="B120" s="5">
        <v>12</v>
      </c>
      <c r="C120" s="30" t="s">
        <v>191</v>
      </c>
      <c r="D120" s="30" t="s">
        <v>18</v>
      </c>
      <c r="E120" s="35"/>
      <c r="F120" s="35">
        <v>20</v>
      </c>
      <c r="G120" s="35"/>
      <c r="H120" s="35"/>
      <c r="I120" s="34">
        <f t="shared" si="3"/>
        <v>20</v>
      </c>
    </row>
    <row r="121" spans="2:9" x14ac:dyDescent="0.3">
      <c r="B121" s="5">
        <v>13</v>
      </c>
      <c r="C121" s="30" t="s">
        <v>131</v>
      </c>
      <c r="D121" s="30" t="s">
        <v>17</v>
      </c>
      <c r="E121" s="35">
        <v>0</v>
      </c>
      <c r="F121" s="33">
        <v>0</v>
      </c>
      <c r="G121" s="80">
        <v>0</v>
      </c>
      <c r="H121" s="33">
        <v>12</v>
      </c>
      <c r="I121" s="34">
        <f t="shared" si="3"/>
        <v>12</v>
      </c>
    </row>
    <row r="122" spans="2:9" x14ac:dyDescent="0.3">
      <c r="B122" s="5">
        <v>14</v>
      </c>
      <c r="C122" s="30" t="s">
        <v>140</v>
      </c>
      <c r="D122" s="30" t="s">
        <v>17</v>
      </c>
      <c r="E122" s="35">
        <v>0</v>
      </c>
      <c r="F122" s="33"/>
      <c r="G122" s="33">
        <v>0</v>
      </c>
      <c r="H122" s="33">
        <v>8</v>
      </c>
      <c r="I122" s="34">
        <f t="shared" si="3"/>
        <v>8</v>
      </c>
    </row>
    <row r="123" spans="2:9" x14ac:dyDescent="0.3">
      <c r="B123" s="5">
        <v>15</v>
      </c>
      <c r="C123" s="30" t="s">
        <v>139</v>
      </c>
      <c r="D123" s="30" t="s">
        <v>8</v>
      </c>
      <c r="E123" s="35">
        <v>0</v>
      </c>
      <c r="F123" s="33"/>
      <c r="G123" s="33">
        <v>0</v>
      </c>
      <c r="H123" s="33">
        <v>0</v>
      </c>
      <c r="I123" s="34">
        <f t="shared" si="3"/>
        <v>0</v>
      </c>
    </row>
    <row r="124" spans="2:9" x14ac:dyDescent="0.3">
      <c r="B124" s="5">
        <v>16</v>
      </c>
      <c r="C124" s="30" t="s">
        <v>132</v>
      </c>
      <c r="D124" s="30" t="s">
        <v>18</v>
      </c>
      <c r="E124" s="35">
        <v>0</v>
      </c>
      <c r="F124" s="33">
        <v>0</v>
      </c>
      <c r="G124" s="33">
        <v>0</v>
      </c>
      <c r="H124" s="33"/>
      <c r="I124" s="34">
        <f t="shared" si="3"/>
        <v>0</v>
      </c>
    </row>
    <row r="125" spans="2:9" x14ac:dyDescent="0.3">
      <c r="B125" s="5">
        <v>17</v>
      </c>
      <c r="C125" s="67" t="s">
        <v>133</v>
      </c>
      <c r="D125" s="30" t="s">
        <v>17</v>
      </c>
      <c r="E125" s="33">
        <v>0</v>
      </c>
      <c r="F125" s="33">
        <v>0</v>
      </c>
      <c r="G125" s="33">
        <v>0</v>
      </c>
      <c r="H125" s="33">
        <v>0</v>
      </c>
      <c r="I125" s="34">
        <f t="shared" si="3"/>
        <v>0</v>
      </c>
    </row>
    <row r="126" spans="2:9" x14ac:dyDescent="0.3">
      <c r="B126" s="5">
        <v>18</v>
      </c>
      <c r="C126" s="67" t="s">
        <v>141</v>
      </c>
      <c r="D126" s="30" t="s">
        <v>8</v>
      </c>
      <c r="E126" s="33">
        <v>0</v>
      </c>
      <c r="F126" s="33">
        <v>0</v>
      </c>
      <c r="G126" s="33">
        <v>0</v>
      </c>
      <c r="H126" s="33">
        <v>0</v>
      </c>
      <c r="I126" s="34">
        <f t="shared" si="3"/>
        <v>0</v>
      </c>
    </row>
    <row r="127" spans="2:9" x14ac:dyDescent="0.3">
      <c r="B127" s="5">
        <v>19</v>
      </c>
      <c r="C127" s="67" t="s">
        <v>193</v>
      </c>
      <c r="D127" s="31" t="s">
        <v>178</v>
      </c>
      <c r="E127" s="33"/>
      <c r="F127" s="33">
        <v>0</v>
      </c>
      <c r="G127" s="33"/>
      <c r="H127" s="33"/>
      <c r="I127" s="34">
        <f t="shared" si="3"/>
        <v>0</v>
      </c>
    </row>
    <row r="128" spans="2:9" x14ac:dyDescent="0.3">
      <c r="B128" s="5">
        <v>20</v>
      </c>
      <c r="C128" s="67" t="s">
        <v>194</v>
      </c>
      <c r="D128" s="30" t="s">
        <v>69</v>
      </c>
      <c r="E128" s="33"/>
      <c r="F128" s="33">
        <v>0</v>
      </c>
      <c r="G128" s="33">
        <v>0</v>
      </c>
      <c r="H128" s="33"/>
      <c r="I128" s="34">
        <f t="shared" si="3"/>
        <v>0</v>
      </c>
    </row>
    <row r="129" spans="2:9" x14ac:dyDescent="0.3">
      <c r="B129" s="5">
        <v>21</v>
      </c>
      <c r="C129" s="67" t="s">
        <v>195</v>
      </c>
      <c r="D129" s="30" t="s">
        <v>12</v>
      </c>
      <c r="E129" s="33"/>
      <c r="F129" s="33">
        <v>0</v>
      </c>
      <c r="G129" s="33"/>
      <c r="H129" s="33"/>
      <c r="I129" s="34">
        <f t="shared" si="3"/>
        <v>0</v>
      </c>
    </row>
    <row r="130" spans="2:9" x14ac:dyDescent="0.3">
      <c r="B130" s="5">
        <v>22</v>
      </c>
      <c r="C130" s="67" t="s">
        <v>196</v>
      </c>
      <c r="D130" s="30" t="s">
        <v>17</v>
      </c>
      <c r="E130" s="33"/>
      <c r="F130" s="33">
        <v>0</v>
      </c>
      <c r="G130" s="33"/>
      <c r="H130" s="33">
        <v>0</v>
      </c>
      <c r="I130" s="34">
        <f t="shared" si="3"/>
        <v>0</v>
      </c>
    </row>
    <row r="131" spans="2:9" x14ac:dyDescent="0.3">
      <c r="B131" s="5">
        <v>23</v>
      </c>
      <c r="C131" s="67" t="s">
        <v>197</v>
      </c>
      <c r="D131" s="30" t="s">
        <v>7</v>
      </c>
      <c r="E131" s="33"/>
      <c r="F131" s="33">
        <v>0</v>
      </c>
      <c r="G131" s="33"/>
      <c r="H131" s="33"/>
      <c r="I131" s="34">
        <f t="shared" si="3"/>
        <v>0</v>
      </c>
    </row>
    <row r="132" spans="2:9" ht="15" thickBot="1" x14ac:dyDescent="0.35">
      <c r="B132" s="7"/>
      <c r="C132" s="19"/>
      <c r="D132" s="20"/>
      <c r="E132" s="10"/>
      <c r="F132" s="10"/>
      <c r="G132" s="10"/>
      <c r="H132" s="10"/>
      <c r="I132" s="40"/>
    </row>
    <row r="135" spans="2:9" x14ac:dyDescent="0.3">
      <c r="B135" s="11" t="s">
        <v>26</v>
      </c>
    </row>
    <row r="136" spans="2:9" ht="15" thickBot="1" x14ac:dyDescent="0.35"/>
    <row r="137" spans="2:9" ht="15" thickBot="1" x14ac:dyDescent="0.35">
      <c r="B137" s="12"/>
      <c r="C137" s="18" t="s">
        <v>0</v>
      </c>
      <c r="D137" s="18" t="s">
        <v>1</v>
      </c>
      <c r="E137" s="8" t="s">
        <v>2</v>
      </c>
      <c r="F137" s="8" t="s">
        <v>3</v>
      </c>
      <c r="G137" s="9" t="s">
        <v>4</v>
      </c>
      <c r="H137" s="9" t="s">
        <v>5</v>
      </c>
      <c r="I137" s="4" t="s">
        <v>6</v>
      </c>
    </row>
    <row r="138" spans="2:9" x14ac:dyDescent="0.3">
      <c r="B138" s="6">
        <v>1</v>
      </c>
      <c r="C138" s="30" t="s">
        <v>142</v>
      </c>
      <c r="D138" s="30" t="s">
        <v>17</v>
      </c>
      <c r="E138" s="37">
        <v>50</v>
      </c>
      <c r="F138" s="79">
        <v>35</v>
      </c>
      <c r="G138" s="37">
        <v>50</v>
      </c>
      <c r="H138" s="37">
        <v>50</v>
      </c>
      <c r="I138" s="34">
        <f>SUM(E138:H138)-F138</f>
        <v>150</v>
      </c>
    </row>
    <row r="139" spans="2:9" x14ac:dyDescent="0.3">
      <c r="B139" s="6">
        <v>2</v>
      </c>
      <c r="C139" s="30" t="s">
        <v>143</v>
      </c>
      <c r="D139" s="30" t="s">
        <v>96</v>
      </c>
      <c r="E139" s="37">
        <v>35</v>
      </c>
      <c r="F139" s="79">
        <v>25</v>
      </c>
      <c r="G139" s="37">
        <v>35</v>
      </c>
      <c r="H139" s="37">
        <v>35</v>
      </c>
      <c r="I139" s="34">
        <f>SUM(E139:H139)-F139</f>
        <v>105</v>
      </c>
    </row>
    <row r="140" spans="2:9" x14ac:dyDescent="0.3">
      <c r="B140" s="59">
        <v>3</v>
      </c>
      <c r="C140" s="30" t="s">
        <v>198</v>
      </c>
      <c r="D140" s="30" t="s">
        <v>12</v>
      </c>
      <c r="E140" s="37"/>
      <c r="F140" s="37">
        <v>50</v>
      </c>
      <c r="G140" s="37"/>
      <c r="H140" s="37"/>
      <c r="I140" s="34">
        <f t="shared" ref="I140" si="4">SUM(E140:H140)</f>
        <v>50</v>
      </c>
    </row>
    <row r="141" spans="2:9" ht="15" thickBot="1" x14ac:dyDescent="0.35">
      <c r="B141" s="7"/>
      <c r="C141" s="14"/>
      <c r="D141" s="20"/>
      <c r="E141" s="10"/>
      <c r="F141" s="10"/>
      <c r="G141" s="10"/>
      <c r="H141" s="43"/>
      <c r="I141" s="7"/>
    </row>
    <row r="143" spans="2:9" x14ac:dyDescent="0.3">
      <c r="C143" s="15"/>
      <c r="H143" s="50"/>
    </row>
    <row r="144" spans="2:9" x14ac:dyDescent="0.3">
      <c r="B144" s="11" t="s">
        <v>27</v>
      </c>
    </row>
    <row r="145" spans="2:9" ht="15" thickBot="1" x14ac:dyDescent="0.35"/>
    <row r="146" spans="2:9" ht="15" thickBot="1" x14ac:dyDescent="0.35">
      <c r="B146" s="4"/>
      <c r="C146" s="17" t="s">
        <v>0</v>
      </c>
      <c r="D146" s="18" t="s">
        <v>1</v>
      </c>
      <c r="E146" s="8" t="s">
        <v>2</v>
      </c>
      <c r="F146" s="8" t="s">
        <v>3</v>
      </c>
      <c r="G146" s="9" t="s">
        <v>4</v>
      </c>
      <c r="H146" s="9" t="s">
        <v>5</v>
      </c>
      <c r="I146" s="4" t="s">
        <v>6</v>
      </c>
    </row>
    <row r="147" spans="2:9" x14ac:dyDescent="0.3">
      <c r="B147" s="5">
        <v>1</v>
      </c>
      <c r="C147" s="30" t="s">
        <v>226</v>
      </c>
      <c r="D147" s="30" t="s">
        <v>25</v>
      </c>
      <c r="E147" s="32">
        <v>50</v>
      </c>
      <c r="F147" s="32">
        <v>50</v>
      </c>
      <c r="G147" s="74">
        <v>35</v>
      </c>
      <c r="H147" s="32">
        <v>50</v>
      </c>
      <c r="I147" s="34">
        <f>SUM(E147:H147)-G147</f>
        <v>150</v>
      </c>
    </row>
    <row r="148" spans="2:9" x14ac:dyDescent="0.3">
      <c r="B148" s="5">
        <v>2</v>
      </c>
      <c r="C148" s="30" t="s">
        <v>172</v>
      </c>
      <c r="D148" s="30" t="s">
        <v>174</v>
      </c>
      <c r="E148" s="39">
        <v>35</v>
      </c>
      <c r="F148" s="35">
        <v>25</v>
      </c>
      <c r="G148" s="35">
        <v>18</v>
      </c>
      <c r="H148" s="35"/>
      <c r="I148" s="34">
        <f t="shared" ref="I148:I161" si="5">SUM(E148:H148)</f>
        <v>78</v>
      </c>
    </row>
    <row r="149" spans="2:9" x14ac:dyDescent="0.3">
      <c r="B149" s="5">
        <v>3</v>
      </c>
      <c r="C149" s="30" t="s">
        <v>144</v>
      </c>
      <c r="D149" s="30" t="s">
        <v>17</v>
      </c>
      <c r="E149" s="35">
        <v>20</v>
      </c>
      <c r="F149" s="35" t="s">
        <v>13</v>
      </c>
      <c r="G149" s="35">
        <v>20</v>
      </c>
      <c r="H149" s="35">
        <v>35</v>
      </c>
      <c r="I149" s="34">
        <f t="shared" si="5"/>
        <v>75</v>
      </c>
    </row>
    <row r="150" spans="2:9" x14ac:dyDescent="0.3">
      <c r="B150" s="5">
        <v>4</v>
      </c>
      <c r="C150" s="30" t="s">
        <v>145</v>
      </c>
      <c r="D150" s="30" t="s">
        <v>17</v>
      </c>
      <c r="E150" s="35">
        <v>16</v>
      </c>
      <c r="F150" s="35">
        <v>16</v>
      </c>
      <c r="G150" s="75">
        <v>16</v>
      </c>
      <c r="H150" s="35">
        <v>20</v>
      </c>
      <c r="I150" s="34">
        <f>SUM(E150:H150)-G150</f>
        <v>52</v>
      </c>
    </row>
    <row r="151" spans="2:9" x14ac:dyDescent="0.3">
      <c r="B151" s="5">
        <v>5</v>
      </c>
      <c r="C151" s="30" t="s">
        <v>173</v>
      </c>
      <c r="D151" s="30" t="s">
        <v>35</v>
      </c>
      <c r="E151" s="35">
        <v>18</v>
      </c>
      <c r="F151" s="35">
        <v>20</v>
      </c>
      <c r="G151" s="35">
        <v>14</v>
      </c>
      <c r="H151" s="35" t="s">
        <v>13</v>
      </c>
      <c r="I151" s="34">
        <f t="shared" si="5"/>
        <v>52</v>
      </c>
    </row>
    <row r="152" spans="2:9" x14ac:dyDescent="0.3">
      <c r="B152" s="5">
        <v>6</v>
      </c>
      <c r="C152" s="30" t="s">
        <v>224</v>
      </c>
      <c r="D152" s="30" t="s">
        <v>12</v>
      </c>
      <c r="E152" s="33"/>
      <c r="F152" s="33"/>
      <c r="G152" s="33">
        <v>50</v>
      </c>
      <c r="H152" s="33"/>
      <c r="I152" s="34">
        <f t="shared" si="5"/>
        <v>50</v>
      </c>
    </row>
    <row r="153" spans="2:9" x14ac:dyDescent="0.3">
      <c r="B153" s="5">
        <v>7</v>
      </c>
      <c r="C153" s="67" t="s">
        <v>171</v>
      </c>
      <c r="D153" s="30" t="s">
        <v>18</v>
      </c>
      <c r="E153" s="33">
        <v>25</v>
      </c>
      <c r="F153" s="33"/>
      <c r="G153" s="33"/>
      <c r="H153" s="33">
        <v>25</v>
      </c>
      <c r="I153" s="34">
        <f t="shared" si="5"/>
        <v>50</v>
      </c>
    </row>
    <row r="154" spans="2:9" x14ac:dyDescent="0.3">
      <c r="B154" s="5">
        <v>8</v>
      </c>
      <c r="C154" s="67" t="s">
        <v>204</v>
      </c>
      <c r="D154" s="31" t="s">
        <v>12</v>
      </c>
      <c r="E154" s="33"/>
      <c r="F154" s="33">
        <v>35</v>
      </c>
      <c r="G154" s="33"/>
      <c r="H154" s="33"/>
      <c r="I154" s="34">
        <f t="shared" si="5"/>
        <v>35</v>
      </c>
    </row>
    <row r="155" spans="2:9" x14ac:dyDescent="0.3">
      <c r="B155" s="5">
        <v>9</v>
      </c>
      <c r="C155" s="67" t="s">
        <v>225</v>
      </c>
      <c r="D155" s="31" t="s">
        <v>31</v>
      </c>
      <c r="E155" s="33"/>
      <c r="F155" s="33"/>
      <c r="G155" s="33">
        <v>25</v>
      </c>
      <c r="H155" s="33"/>
      <c r="I155" s="34">
        <f t="shared" si="5"/>
        <v>25</v>
      </c>
    </row>
    <row r="156" spans="2:9" x14ac:dyDescent="0.3">
      <c r="B156" s="5">
        <v>10</v>
      </c>
      <c r="C156" s="67" t="s">
        <v>205</v>
      </c>
      <c r="D156" s="31" t="s">
        <v>178</v>
      </c>
      <c r="E156" s="33"/>
      <c r="F156" s="33">
        <v>18</v>
      </c>
      <c r="G156" s="33"/>
      <c r="H156" s="33"/>
      <c r="I156" s="34">
        <f t="shared" si="5"/>
        <v>18</v>
      </c>
    </row>
    <row r="157" spans="2:9" x14ac:dyDescent="0.3">
      <c r="B157" s="5">
        <v>11</v>
      </c>
      <c r="C157" s="67" t="s">
        <v>206</v>
      </c>
      <c r="D157" s="31" t="s">
        <v>38</v>
      </c>
      <c r="E157" s="33"/>
      <c r="F157" s="33">
        <v>14</v>
      </c>
      <c r="G157" s="33"/>
      <c r="H157" s="33"/>
      <c r="I157" s="34">
        <f t="shared" si="5"/>
        <v>14</v>
      </c>
    </row>
    <row r="158" spans="2:9" x14ac:dyDescent="0.3">
      <c r="B158" s="5">
        <v>12</v>
      </c>
      <c r="C158" s="67" t="s">
        <v>207</v>
      </c>
      <c r="D158" s="30" t="s">
        <v>33</v>
      </c>
      <c r="E158" s="33"/>
      <c r="F158" s="33">
        <v>12</v>
      </c>
      <c r="G158" s="33"/>
      <c r="H158" s="33"/>
      <c r="I158" s="34">
        <f t="shared" si="5"/>
        <v>12</v>
      </c>
    </row>
    <row r="159" spans="2:9" x14ac:dyDescent="0.3">
      <c r="B159" s="5">
        <v>13</v>
      </c>
      <c r="C159" s="67" t="s">
        <v>227</v>
      </c>
      <c r="D159" s="31" t="s">
        <v>31</v>
      </c>
      <c r="E159" s="33"/>
      <c r="F159" s="33"/>
      <c r="G159" s="33">
        <v>12</v>
      </c>
      <c r="H159" s="33"/>
      <c r="I159" s="34">
        <f t="shared" si="5"/>
        <v>12</v>
      </c>
    </row>
    <row r="160" spans="2:9" x14ac:dyDescent="0.3">
      <c r="B160" s="5">
        <v>14</v>
      </c>
      <c r="C160" s="67" t="s">
        <v>249</v>
      </c>
      <c r="D160" s="31" t="s">
        <v>17</v>
      </c>
      <c r="E160" s="33"/>
      <c r="F160" s="33"/>
      <c r="G160" s="33">
        <v>10</v>
      </c>
      <c r="H160" s="33"/>
      <c r="I160" s="34">
        <f t="shared" si="5"/>
        <v>10</v>
      </c>
    </row>
    <row r="161" spans="2:9" x14ac:dyDescent="0.3">
      <c r="B161" s="5">
        <v>15</v>
      </c>
      <c r="C161" s="67" t="s">
        <v>208</v>
      </c>
      <c r="D161" s="30" t="s">
        <v>70</v>
      </c>
      <c r="E161" s="33"/>
      <c r="F161" s="33" t="s">
        <v>13</v>
      </c>
      <c r="G161" s="33"/>
      <c r="H161" s="33"/>
      <c r="I161" s="34">
        <f t="shared" si="5"/>
        <v>0</v>
      </c>
    </row>
    <row r="162" spans="2:9" ht="15" thickBot="1" x14ac:dyDescent="0.35">
      <c r="B162" s="7"/>
      <c r="C162" s="60"/>
      <c r="D162" s="61"/>
      <c r="E162" s="54"/>
      <c r="F162" s="54"/>
      <c r="G162" s="54"/>
      <c r="H162" s="54"/>
      <c r="I162" s="62"/>
    </row>
    <row r="165" spans="2:9" x14ac:dyDescent="0.3">
      <c r="B165" s="11" t="s">
        <v>29</v>
      </c>
    </row>
    <row r="166" spans="2:9" ht="15" thickBot="1" x14ac:dyDescent="0.35"/>
    <row r="167" spans="2:9" ht="15" thickBot="1" x14ac:dyDescent="0.35">
      <c r="B167" s="4"/>
      <c r="C167" s="17" t="s">
        <v>0</v>
      </c>
      <c r="D167" s="18" t="s">
        <v>1</v>
      </c>
      <c r="E167" s="8" t="s">
        <v>2</v>
      </c>
      <c r="F167" s="8" t="s">
        <v>3</v>
      </c>
      <c r="G167" s="9" t="s">
        <v>4</v>
      </c>
      <c r="H167" s="9" t="s">
        <v>5</v>
      </c>
      <c r="I167" s="4" t="s">
        <v>6</v>
      </c>
    </row>
    <row r="168" spans="2:9" x14ac:dyDescent="0.3">
      <c r="B168" s="5">
        <v>1</v>
      </c>
      <c r="C168" s="29" t="s">
        <v>148</v>
      </c>
      <c r="D168" s="29" t="s">
        <v>8</v>
      </c>
      <c r="E168" s="32">
        <v>50</v>
      </c>
      <c r="F168" s="74">
        <v>25</v>
      </c>
      <c r="G168" s="32">
        <v>50</v>
      </c>
      <c r="H168" s="32">
        <v>35</v>
      </c>
      <c r="I168" s="34">
        <f>SUM(E168:H168)-F168</f>
        <v>135</v>
      </c>
    </row>
    <row r="169" spans="2:9" x14ac:dyDescent="0.3">
      <c r="B169" s="5">
        <v>2</v>
      </c>
      <c r="C169" s="29" t="s">
        <v>212</v>
      </c>
      <c r="D169" s="29" t="s">
        <v>9</v>
      </c>
      <c r="E169" s="35"/>
      <c r="F169" s="35" t="s">
        <v>13</v>
      </c>
      <c r="G169" s="35">
        <v>35</v>
      </c>
      <c r="H169" s="35">
        <v>50</v>
      </c>
      <c r="I169" s="34">
        <f>SUM(E169:H169)</f>
        <v>85</v>
      </c>
    </row>
    <row r="170" spans="2:9" x14ac:dyDescent="0.3">
      <c r="B170" s="5">
        <v>3</v>
      </c>
      <c r="C170" s="29" t="s">
        <v>149</v>
      </c>
      <c r="D170" s="29" t="s">
        <v>18</v>
      </c>
      <c r="E170" s="53">
        <v>35</v>
      </c>
      <c r="F170" s="32">
        <v>50</v>
      </c>
      <c r="G170" s="32"/>
      <c r="H170" s="32"/>
      <c r="I170" s="34">
        <f>SUM(E170:H170)</f>
        <v>85</v>
      </c>
    </row>
    <row r="171" spans="2:9" x14ac:dyDescent="0.3">
      <c r="B171" s="5">
        <v>4</v>
      </c>
      <c r="C171" s="29" t="s">
        <v>83</v>
      </c>
      <c r="D171" s="29" t="s">
        <v>12</v>
      </c>
      <c r="E171" s="33">
        <v>16</v>
      </c>
      <c r="F171" s="35">
        <v>16</v>
      </c>
      <c r="G171" s="50">
        <v>18</v>
      </c>
      <c r="H171" s="75">
        <v>10</v>
      </c>
      <c r="I171" s="34">
        <f>SUM(E171:H171)-H171</f>
        <v>50</v>
      </c>
    </row>
    <row r="172" spans="2:9" x14ac:dyDescent="0.3">
      <c r="B172" s="5">
        <v>5</v>
      </c>
      <c r="C172" s="29" t="s">
        <v>82</v>
      </c>
      <c r="D172" s="29" t="s">
        <v>25</v>
      </c>
      <c r="E172" s="75">
        <v>12</v>
      </c>
      <c r="F172" s="35">
        <v>14</v>
      </c>
      <c r="G172" s="35">
        <v>20</v>
      </c>
      <c r="H172" s="35">
        <v>16</v>
      </c>
      <c r="I172" s="34">
        <f>SUM(E172:H172)-E172</f>
        <v>50</v>
      </c>
    </row>
    <row r="173" spans="2:9" x14ac:dyDescent="0.3">
      <c r="B173" s="5">
        <v>6</v>
      </c>
      <c r="C173" s="29" t="s">
        <v>74</v>
      </c>
      <c r="D173" s="29" t="s">
        <v>12</v>
      </c>
      <c r="E173" s="35">
        <v>25</v>
      </c>
      <c r="F173" s="35">
        <v>20</v>
      </c>
      <c r="G173" s="35" t="s">
        <v>13</v>
      </c>
      <c r="H173" s="35"/>
      <c r="I173" s="34">
        <f>SUM(E173:H173)</f>
        <v>45</v>
      </c>
    </row>
    <row r="174" spans="2:9" x14ac:dyDescent="0.3">
      <c r="B174" s="5">
        <v>7</v>
      </c>
      <c r="C174" s="29" t="s">
        <v>250</v>
      </c>
      <c r="D174" s="29" t="s">
        <v>17</v>
      </c>
      <c r="E174" s="33">
        <v>20</v>
      </c>
      <c r="F174" s="33"/>
      <c r="G174" s="33"/>
      <c r="H174" s="33">
        <v>25</v>
      </c>
      <c r="I174" s="34">
        <f>SUM(E174:H174)</f>
        <v>45</v>
      </c>
    </row>
    <row r="175" spans="2:9" x14ac:dyDescent="0.3">
      <c r="B175" s="5">
        <v>8</v>
      </c>
      <c r="C175" s="29" t="s">
        <v>84</v>
      </c>
      <c r="D175" s="29" t="s">
        <v>81</v>
      </c>
      <c r="E175" s="33">
        <v>10</v>
      </c>
      <c r="F175" s="33">
        <v>10</v>
      </c>
      <c r="G175" s="33">
        <v>16</v>
      </c>
      <c r="H175" s="76">
        <v>8</v>
      </c>
      <c r="I175" s="34">
        <f>SUM(E175:H175)-H175</f>
        <v>36</v>
      </c>
    </row>
    <row r="176" spans="2:9" x14ac:dyDescent="0.3">
      <c r="B176" s="5">
        <v>9</v>
      </c>
      <c r="C176" s="29" t="s">
        <v>209</v>
      </c>
      <c r="D176" s="29" t="s">
        <v>67</v>
      </c>
      <c r="E176" s="33"/>
      <c r="F176" s="33">
        <v>35</v>
      </c>
      <c r="G176" s="70"/>
      <c r="H176" s="33"/>
      <c r="I176" s="34">
        <f t="shared" ref="I176:I185" si="6">SUM(E176:H176)</f>
        <v>35</v>
      </c>
    </row>
    <row r="177" spans="2:9" x14ac:dyDescent="0.3">
      <c r="B177" s="5">
        <v>10</v>
      </c>
      <c r="C177" s="29" t="s">
        <v>146</v>
      </c>
      <c r="D177" s="29" t="s">
        <v>35</v>
      </c>
      <c r="E177" s="33">
        <v>14</v>
      </c>
      <c r="F177" s="33"/>
      <c r="G177" s="33"/>
      <c r="H177" s="37">
        <v>12</v>
      </c>
      <c r="I177" s="34">
        <f t="shared" si="6"/>
        <v>26</v>
      </c>
    </row>
    <row r="178" spans="2:9" x14ac:dyDescent="0.3">
      <c r="B178" s="5">
        <v>11</v>
      </c>
      <c r="C178" s="29" t="s">
        <v>228</v>
      </c>
      <c r="D178" s="29" t="s">
        <v>31</v>
      </c>
      <c r="E178" s="33"/>
      <c r="F178" s="33"/>
      <c r="G178" s="33">
        <v>25</v>
      </c>
      <c r="H178" s="37"/>
      <c r="I178" s="34">
        <f t="shared" si="6"/>
        <v>25</v>
      </c>
    </row>
    <row r="179" spans="2:9" x14ac:dyDescent="0.3">
      <c r="B179" s="5">
        <v>12</v>
      </c>
      <c r="C179" s="29" t="s">
        <v>251</v>
      </c>
      <c r="D179" s="29" t="s">
        <v>35</v>
      </c>
      <c r="E179" s="33"/>
      <c r="F179" s="33"/>
      <c r="G179" s="33"/>
      <c r="H179" s="37">
        <v>20</v>
      </c>
      <c r="I179" s="34">
        <f t="shared" si="6"/>
        <v>20</v>
      </c>
    </row>
    <row r="180" spans="2:9" x14ac:dyDescent="0.3">
      <c r="B180" s="5">
        <v>13</v>
      </c>
      <c r="C180" s="29" t="s">
        <v>210</v>
      </c>
      <c r="D180" s="29" t="s">
        <v>12</v>
      </c>
      <c r="E180" s="33"/>
      <c r="F180" s="33">
        <v>18</v>
      </c>
      <c r="G180" s="33"/>
      <c r="H180" s="37"/>
      <c r="I180" s="34">
        <f t="shared" si="6"/>
        <v>18</v>
      </c>
    </row>
    <row r="181" spans="2:9" x14ac:dyDescent="0.3">
      <c r="B181" s="5">
        <v>14</v>
      </c>
      <c r="C181" s="29" t="s">
        <v>75</v>
      </c>
      <c r="D181" s="29" t="s">
        <v>7</v>
      </c>
      <c r="E181" s="33">
        <v>18</v>
      </c>
      <c r="F181" s="33"/>
      <c r="G181" s="33"/>
      <c r="H181" s="37"/>
      <c r="I181" s="34">
        <f t="shared" si="6"/>
        <v>18</v>
      </c>
    </row>
    <row r="182" spans="2:9" x14ac:dyDescent="0.3">
      <c r="B182" s="5">
        <v>15</v>
      </c>
      <c r="C182" s="29" t="s">
        <v>252</v>
      </c>
      <c r="D182" s="29" t="s">
        <v>17</v>
      </c>
      <c r="E182" s="33"/>
      <c r="F182" s="33"/>
      <c r="G182" s="33"/>
      <c r="H182" s="37">
        <v>18</v>
      </c>
      <c r="I182" s="34">
        <f t="shared" si="6"/>
        <v>18</v>
      </c>
    </row>
    <row r="183" spans="2:9" x14ac:dyDescent="0.3">
      <c r="B183" s="5">
        <v>16</v>
      </c>
      <c r="C183" s="29" t="s">
        <v>253</v>
      </c>
      <c r="D183" s="29" t="s">
        <v>16</v>
      </c>
      <c r="E183" s="33"/>
      <c r="F183" s="33"/>
      <c r="G183" s="33"/>
      <c r="H183" s="37">
        <v>14</v>
      </c>
      <c r="I183" s="34">
        <f t="shared" si="6"/>
        <v>14</v>
      </c>
    </row>
    <row r="184" spans="2:9" x14ac:dyDescent="0.3">
      <c r="B184" s="5">
        <v>17</v>
      </c>
      <c r="C184" s="29" t="s">
        <v>211</v>
      </c>
      <c r="D184" s="29" t="s">
        <v>12</v>
      </c>
      <c r="E184" s="33"/>
      <c r="F184" s="33">
        <v>12</v>
      </c>
      <c r="G184" s="33"/>
      <c r="H184" s="37"/>
      <c r="I184" s="34">
        <f t="shared" si="6"/>
        <v>12</v>
      </c>
    </row>
    <row r="185" spans="2:9" x14ac:dyDescent="0.3">
      <c r="B185" s="5">
        <v>18</v>
      </c>
      <c r="C185" s="49" t="s">
        <v>147</v>
      </c>
      <c r="D185" s="49" t="s">
        <v>16</v>
      </c>
      <c r="E185" s="33">
        <v>8</v>
      </c>
      <c r="F185" s="33"/>
      <c r="G185" s="33"/>
      <c r="H185" s="37"/>
      <c r="I185" s="34">
        <f t="shared" si="6"/>
        <v>8</v>
      </c>
    </row>
    <row r="186" spans="2:9" ht="15" thickBot="1" x14ac:dyDescent="0.35">
      <c r="B186" s="7"/>
      <c r="C186" s="20"/>
      <c r="D186" s="20"/>
      <c r="E186" s="10"/>
      <c r="F186" s="10"/>
      <c r="G186" s="10"/>
      <c r="H186" s="10"/>
      <c r="I186" s="7"/>
    </row>
    <row r="189" spans="2:9" x14ac:dyDescent="0.3">
      <c r="B189" s="11" t="s">
        <v>36</v>
      </c>
    </row>
    <row r="190" spans="2:9" ht="15" thickBot="1" x14ac:dyDescent="0.35"/>
    <row r="191" spans="2:9" ht="15" thickBot="1" x14ac:dyDescent="0.35">
      <c r="B191" s="4"/>
      <c r="C191" s="17" t="s">
        <v>0</v>
      </c>
      <c r="D191" s="18" t="s">
        <v>1</v>
      </c>
      <c r="E191" s="8" t="s">
        <v>2</v>
      </c>
      <c r="F191" s="8" t="s">
        <v>3</v>
      </c>
      <c r="G191" s="9" t="s">
        <v>4</v>
      </c>
      <c r="H191" s="9" t="s">
        <v>5</v>
      </c>
      <c r="I191" s="4" t="s">
        <v>6</v>
      </c>
    </row>
    <row r="192" spans="2:9" x14ac:dyDescent="0.3">
      <c r="B192" s="5">
        <v>1</v>
      </c>
      <c r="C192" s="29" t="s">
        <v>76</v>
      </c>
      <c r="D192" s="29" t="s">
        <v>7</v>
      </c>
      <c r="E192" s="32">
        <v>50</v>
      </c>
      <c r="F192" s="74">
        <v>20</v>
      </c>
      <c r="G192" s="32">
        <v>50</v>
      </c>
      <c r="H192" s="32">
        <v>50</v>
      </c>
      <c r="I192" s="34">
        <f>SUM(E192:H192)-F192</f>
        <v>150</v>
      </c>
    </row>
    <row r="193" spans="2:9" x14ac:dyDescent="0.3">
      <c r="B193" s="5">
        <v>2</v>
      </c>
      <c r="C193" s="29" t="s">
        <v>78</v>
      </c>
      <c r="D193" s="29" t="s">
        <v>73</v>
      </c>
      <c r="E193" s="35">
        <v>35</v>
      </c>
      <c r="F193" s="35">
        <v>50</v>
      </c>
      <c r="G193" s="75">
        <v>20</v>
      </c>
      <c r="H193" s="35">
        <v>25</v>
      </c>
      <c r="I193" s="34">
        <f>SUM(E193:H193)-G193</f>
        <v>110</v>
      </c>
    </row>
    <row r="194" spans="2:9" x14ac:dyDescent="0.3">
      <c r="B194" s="5">
        <v>3</v>
      </c>
      <c r="C194" s="29" t="s">
        <v>77</v>
      </c>
      <c r="D194" s="29" t="s">
        <v>25</v>
      </c>
      <c r="E194" s="35">
        <v>25</v>
      </c>
      <c r="F194" s="35">
        <v>35</v>
      </c>
      <c r="G194" s="35">
        <v>16</v>
      </c>
      <c r="H194" s="35"/>
      <c r="I194" s="34">
        <f t="shared" ref="I194:I199" si="7">SUM(E194:H194)</f>
        <v>76</v>
      </c>
    </row>
    <row r="195" spans="2:9" x14ac:dyDescent="0.3">
      <c r="B195" s="5">
        <v>4</v>
      </c>
      <c r="C195" s="29" t="s">
        <v>215</v>
      </c>
      <c r="D195" s="29" t="s">
        <v>18</v>
      </c>
      <c r="E195" s="33"/>
      <c r="F195" s="33">
        <v>18</v>
      </c>
      <c r="G195" s="33">
        <v>18</v>
      </c>
      <c r="H195" s="33"/>
      <c r="I195" s="34">
        <f t="shared" si="7"/>
        <v>36</v>
      </c>
    </row>
    <row r="196" spans="2:9" x14ac:dyDescent="0.3">
      <c r="B196" s="5">
        <v>5</v>
      </c>
      <c r="C196" s="29" t="s">
        <v>229</v>
      </c>
      <c r="D196" s="29" t="s">
        <v>18</v>
      </c>
      <c r="E196" s="33"/>
      <c r="F196" s="33"/>
      <c r="G196" s="33">
        <v>35</v>
      </c>
      <c r="H196" s="33"/>
      <c r="I196" s="34">
        <f t="shared" si="7"/>
        <v>35</v>
      </c>
    </row>
    <row r="197" spans="2:9" x14ac:dyDescent="0.3">
      <c r="B197" s="5">
        <v>6</v>
      </c>
      <c r="C197" s="29" t="s">
        <v>254</v>
      </c>
      <c r="D197" s="29" t="s">
        <v>69</v>
      </c>
      <c r="E197" s="33"/>
      <c r="F197" s="33"/>
      <c r="G197" s="33"/>
      <c r="H197" s="33">
        <v>35</v>
      </c>
      <c r="I197" s="34">
        <f t="shared" si="7"/>
        <v>35</v>
      </c>
    </row>
    <row r="198" spans="2:9" x14ac:dyDescent="0.3">
      <c r="B198" s="5">
        <v>7</v>
      </c>
      <c r="C198" s="29" t="s">
        <v>213</v>
      </c>
      <c r="D198" s="29" t="s">
        <v>178</v>
      </c>
      <c r="E198" s="33"/>
      <c r="F198" s="33">
        <v>25</v>
      </c>
      <c r="G198" s="33"/>
      <c r="H198" s="33"/>
      <c r="I198" s="34">
        <f t="shared" si="7"/>
        <v>25</v>
      </c>
    </row>
    <row r="199" spans="2:9" x14ac:dyDescent="0.3">
      <c r="B199" s="5">
        <v>8</v>
      </c>
      <c r="C199" s="56" t="s">
        <v>230</v>
      </c>
      <c r="D199" s="29" t="s">
        <v>48</v>
      </c>
      <c r="E199" s="33"/>
      <c r="F199" s="33"/>
      <c r="G199" s="33">
        <v>25</v>
      </c>
      <c r="H199" s="33"/>
      <c r="I199" s="34">
        <f t="shared" si="7"/>
        <v>25</v>
      </c>
    </row>
    <row r="200" spans="2:9" ht="15" thickBot="1" x14ac:dyDescent="0.35">
      <c r="B200" s="7"/>
      <c r="C200" s="19"/>
      <c r="D200" s="20"/>
      <c r="E200" s="10"/>
      <c r="F200" s="10"/>
      <c r="G200" s="10"/>
      <c r="H200" s="10"/>
      <c r="I200" s="7"/>
    </row>
    <row r="203" spans="2:9" x14ac:dyDescent="0.3">
      <c r="B203" s="11" t="s">
        <v>39</v>
      </c>
    </row>
    <row r="204" spans="2:9" ht="15" thickBot="1" x14ac:dyDescent="0.35"/>
    <row r="205" spans="2:9" ht="15" thickBot="1" x14ac:dyDescent="0.35">
      <c r="B205" s="4"/>
      <c r="C205" s="17" t="s">
        <v>0</v>
      </c>
      <c r="D205" s="18" t="s">
        <v>1</v>
      </c>
      <c r="E205" s="8" t="s">
        <v>2</v>
      </c>
      <c r="F205" s="8" t="s">
        <v>3</v>
      </c>
      <c r="G205" s="9" t="s">
        <v>4</v>
      </c>
      <c r="H205" s="9" t="s">
        <v>5</v>
      </c>
      <c r="I205" s="4" t="s">
        <v>6</v>
      </c>
    </row>
    <row r="206" spans="2:9" x14ac:dyDescent="0.3">
      <c r="B206" s="5">
        <v>1</v>
      </c>
      <c r="C206" s="28" t="s">
        <v>40</v>
      </c>
      <c r="D206" s="29" t="s">
        <v>25</v>
      </c>
      <c r="E206" s="32">
        <v>50</v>
      </c>
      <c r="F206" s="32">
        <v>50</v>
      </c>
      <c r="G206" s="32">
        <v>50</v>
      </c>
      <c r="H206" s="74">
        <v>50</v>
      </c>
      <c r="I206" s="34">
        <f>SUM(E206:H206)-H206</f>
        <v>150</v>
      </c>
    </row>
    <row r="207" spans="2:9" x14ac:dyDescent="0.3">
      <c r="B207" s="5">
        <v>2</v>
      </c>
      <c r="C207" s="29" t="s">
        <v>231</v>
      </c>
      <c r="D207" s="29" t="s">
        <v>232</v>
      </c>
      <c r="E207" s="29"/>
      <c r="F207" s="29"/>
      <c r="G207" s="32">
        <v>35</v>
      </c>
      <c r="H207" s="29"/>
      <c r="I207" s="34">
        <f t="shared" ref="I207:I208" si="8">SUM(E207:H207)</f>
        <v>35</v>
      </c>
    </row>
    <row r="208" spans="2:9" x14ac:dyDescent="0.3">
      <c r="B208" s="5">
        <v>3</v>
      </c>
      <c r="C208" s="56" t="s">
        <v>233</v>
      </c>
      <c r="D208" s="49" t="s">
        <v>234</v>
      </c>
      <c r="E208" s="29"/>
      <c r="F208" s="29"/>
      <c r="G208" s="32">
        <v>25</v>
      </c>
      <c r="H208" s="29"/>
      <c r="I208" s="34">
        <f t="shared" si="8"/>
        <v>25</v>
      </c>
    </row>
    <row r="209" spans="2:9" ht="15" thickBot="1" x14ac:dyDescent="0.35">
      <c r="B209" s="7"/>
      <c r="C209" s="19"/>
      <c r="D209" s="20"/>
      <c r="E209" s="10"/>
      <c r="F209" s="10"/>
      <c r="G209" s="10"/>
      <c r="H209" s="10"/>
      <c r="I209" s="7"/>
    </row>
    <row r="212" spans="2:9" x14ac:dyDescent="0.3">
      <c r="B212" s="15" t="s">
        <v>42</v>
      </c>
    </row>
    <row r="213" spans="2:9" ht="15" thickBot="1" x14ac:dyDescent="0.35"/>
    <row r="214" spans="2:9" ht="15" thickBot="1" x14ac:dyDescent="0.35">
      <c r="B214" s="8"/>
      <c r="C214" s="18" t="s">
        <v>0</v>
      </c>
      <c r="D214" s="18" t="s">
        <v>1</v>
      </c>
      <c r="E214" s="8" t="s">
        <v>2</v>
      </c>
      <c r="F214" s="8" t="s">
        <v>3</v>
      </c>
      <c r="G214" s="9" t="s">
        <v>4</v>
      </c>
      <c r="H214" s="9" t="s">
        <v>5</v>
      </c>
      <c r="I214" s="4" t="s">
        <v>6</v>
      </c>
    </row>
    <row r="215" spans="2:9" x14ac:dyDescent="0.3">
      <c r="B215" s="6">
        <v>1</v>
      </c>
      <c r="C215" s="31" t="s">
        <v>170</v>
      </c>
      <c r="D215" s="31" t="s">
        <v>69</v>
      </c>
      <c r="E215" s="35">
        <v>50</v>
      </c>
      <c r="F215" s="33">
        <v>50</v>
      </c>
      <c r="G215" s="33"/>
      <c r="H215" s="33">
        <v>50</v>
      </c>
      <c r="I215" s="34">
        <f t="shared" ref="I215:I232" si="9">SUM(E215:H215)</f>
        <v>150</v>
      </c>
    </row>
    <row r="216" spans="2:9" x14ac:dyDescent="0.3">
      <c r="B216" s="6">
        <v>2</v>
      </c>
      <c r="C216" s="31" t="s">
        <v>169</v>
      </c>
      <c r="D216" s="31" t="s">
        <v>69</v>
      </c>
      <c r="E216" s="35">
        <v>35</v>
      </c>
      <c r="F216" s="33">
        <v>35</v>
      </c>
      <c r="G216" s="33"/>
      <c r="H216" s="33">
        <v>35</v>
      </c>
      <c r="I216" s="34">
        <f t="shared" si="9"/>
        <v>105</v>
      </c>
    </row>
    <row r="217" spans="2:9" x14ac:dyDescent="0.3">
      <c r="B217" s="6">
        <v>3</v>
      </c>
      <c r="C217" s="31" t="s">
        <v>151</v>
      </c>
      <c r="D217" s="31" t="s">
        <v>12</v>
      </c>
      <c r="E217" s="35">
        <v>25</v>
      </c>
      <c r="F217" s="33" t="s">
        <v>13</v>
      </c>
      <c r="G217" s="33">
        <v>50</v>
      </c>
      <c r="H217" s="33">
        <v>16</v>
      </c>
      <c r="I217" s="34">
        <f t="shared" si="9"/>
        <v>91</v>
      </c>
    </row>
    <row r="218" spans="2:9" x14ac:dyDescent="0.3">
      <c r="B218" s="6">
        <v>4</v>
      </c>
      <c r="C218" s="31" t="s">
        <v>156</v>
      </c>
      <c r="D218" s="31" t="s">
        <v>12</v>
      </c>
      <c r="E218" s="35">
        <v>20</v>
      </c>
      <c r="F218" s="33">
        <v>18</v>
      </c>
      <c r="G218" s="33">
        <v>35</v>
      </c>
      <c r="H218" s="76">
        <v>18</v>
      </c>
      <c r="I218" s="34">
        <f>SUM(E218:H218)-H218</f>
        <v>73</v>
      </c>
    </row>
    <row r="219" spans="2:9" x14ac:dyDescent="0.3">
      <c r="B219" s="6">
        <v>5</v>
      </c>
      <c r="C219" s="31" t="s">
        <v>152</v>
      </c>
      <c r="D219" s="31" t="s">
        <v>12</v>
      </c>
      <c r="E219" s="35">
        <v>18</v>
      </c>
      <c r="F219" s="76">
        <v>16</v>
      </c>
      <c r="G219" s="33">
        <v>25</v>
      </c>
      <c r="H219" s="33">
        <v>20</v>
      </c>
      <c r="I219" s="34">
        <f>SUM(E219:H219)-F219</f>
        <v>63</v>
      </c>
    </row>
    <row r="220" spans="2:9" x14ac:dyDescent="0.3">
      <c r="B220" s="6">
        <v>6</v>
      </c>
      <c r="C220" s="31" t="s">
        <v>199</v>
      </c>
      <c r="D220" s="31" t="s">
        <v>45</v>
      </c>
      <c r="E220" s="35"/>
      <c r="F220" s="33">
        <v>20</v>
      </c>
      <c r="G220" s="33">
        <v>16</v>
      </c>
      <c r="H220" s="33">
        <v>25</v>
      </c>
      <c r="I220" s="34">
        <f t="shared" si="9"/>
        <v>61</v>
      </c>
    </row>
    <row r="221" spans="2:9" x14ac:dyDescent="0.3">
      <c r="B221" s="6">
        <v>7</v>
      </c>
      <c r="C221" s="31" t="s">
        <v>157</v>
      </c>
      <c r="D221" s="31" t="s">
        <v>8</v>
      </c>
      <c r="E221" s="33">
        <v>16</v>
      </c>
      <c r="F221" s="33" t="s">
        <v>13</v>
      </c>
      <c r="G221" s="35">
        <v>18</v>
      </c>
      <c r="H221" s="33">
        <v>14</v>
      </c>
      <c r="I221" s="34">
        <f t="shared" si="9"/>
        <v>48</v>
      </c>
    </row>
    <row r="222" spans="2:9" x14ac:dyDescent="0.3">
      <c r="B222" s="6">
        <v>8</v>
      </c>
      <c r="C222" s="31" t="s">
        <v>153</v>
      </c>
      <c r="D222" s="31" t="s">
        <v>17</v>
      </c>
      <c r="E222" s="33">
        <v>14</v>
      </c>
      <c r="F222" s="35"/>
      <c r="G222" s="35">
        <v>14</v>
      </c>
      <c r="H222" s="33">
        <v>12</v>
      </c>
      <c r="I222" s="34">
        <f t="shared" si="9"/>
        <v>40</v>
      </c>
    </row>
    <row r="223" spans="2:9" x14ac:dyDescent="0.3">
      <c r="B223" s="6">
        <v>9</v>
      </c>
      <c r="C223" s="31" t="s">
        <v>154</v>
      </c>
      <c r="D223" s="31" t="s">
        <v>96</v>
      </c>
      <c r="E223" s="33">
        <v>12</v>
      </c>
      <c r="F223" s="35">
        <v>14</v>
      </c>
      <c r="G223" s="35">
        <v>8</v>
      </c>
      <c r="H223" s="33"/>
      <c r="I223" s="34">
        <f t="shared" si="9"/>
        <v>34</v>
      </c>
    </row>
    <row r="224" spans="2:9" x14ac:dyDescent="0.3">
      <c r="B224" s="6">
        <v>10</v>
      </c>
      <c r="C224" s="67" t="s">
        <v>155</v>
      </c>
      <c r="D224" s="31" t="s">
        <v>17</v>
      </c>
      <c r="E224" s="33" t="s">
        <v>13</v>
      </c>
      <c r="F224" s="33">
        <v>25</v>
      </c>
      <c r="G224" s="33"/>
      <c r="H224" s="33"/>
      <c r="I224" s="34">
        <f t="shared" si="9"/>
        <v>25</v>
      </c>
    </row>
    <row r="225" spans="2:9" x14ac:dyDescent="0.3">
      <c r="B225" s="6">
        <v>11</v>
      </c>
      <c r="C225" s="67" t="s">
        <v>221</v>
      </c>
      <c r="D225" s="31" t="s">
        <v>18</v>
      </c>
      <c r="E225" s="33"/>
      <c r="F225" s="33"/>
      <c r="G225" s="33">
        <v>20</v>
      </c>
      <c r="H225" s="33"/>
      <c r="I225" s="34">
        <f t="shared" si="9"/>
        <v>20</v>
      </c>
    </row>
    <row r="226" spans="2:9" x14ac:dyDescent="0.3">
      <c r="B226" s="6">
        <v>12</v>
      </c>
      <c r="C226" s="67" t="s">
        <v>203</v>
      </c>
      <c r="D226" s="31" t="s">
        <v>178</v>
      </c>
      <c r="E226" s="33"/>
      <c r="F226" s="33" t="s">
        <v>13</v>
      </c>
      <c r="G226" s="33">
        <v>10</v>
      </c>
      <c r="H226" s="33">
        <v>10</v>
      </c>
      <c r="I226" s="34">
        <f t="shared" si="9"/>
        <v>20</v>
      </c>
    </row>
    <row r="227" spans="2:9" x14ac:dyDescent="0.3">
      <c r="B227" s="6">
        <v>13</v>
      </c>
      <c r="C227" s="67" t="s">
        <v>202</v>
      </c>
      <c r="D227" s="31" t="s">
        <v>178</v>
      </c>
      <c r="E227" s="33"/>
      <c r="F227" s="33" t="s">
        <v>13</v>
      </c>
      <c r="G227" s="33">
        <v>12</v>
      </c>
      <c r="H227" s="33"/>
      <c r="I227" s="34">
        <f t="shared" si="9"/>
        <v>12</v>
      </c>
    </row>
    <row r="228" spans="2:9" x14ac:dyDescent="0.3">
      <c r="B228" s="6">
        <v>14</v>
      </c>
      <c r="C228" s="67" t="s">
        <v>200</v>
      </c>
      <c r="D228" s="31" t="s">
        <v>69</v>
      </c>
      <c r="E228" s="33"/>
      <c r="F228" s="33">
        <v>12</v>
      </c>
      <c r="G228" s="33"/>
      <c r="H228" s="33"/>
      <c r="I228" s="34">
        <f t="shared" si="9"/>
        <v>12</v>
      </c>
    </row>
    <row r="229" spans="2:9" x14ac:dyDescent="0.3">
      <c r="B229" s="6">
        <v>15</v>
      </c>
      <c r="C229" s="67" t="s">
        <v>216</v>
      </c>
      <c r="D229" s="31" t="s">
        <v>18</v>
      </c>
      <c r="E229" s="33"/>
      <c r="F229" s="33">
        <v>10</v>
      </c>
      <c r="G229" s="33">
        <v>0</v>
      </c>
      <c r="H229" s="33"/>
      <c r="I229" s="34">
        <f t="shared" si="9"/>
        <v>10</v>
      </c>
    </row>
    <row r="230" spans="2:9" x14ac:dyDescent="0.3">
      <c r="B230" s="6">
        <v>16</v>
      </c>
      <c r="C230" s="67" t="s">
        <v>201</v>
      </c>
      <c r="D230" s="31" t="s">
        <v>12</v>
      </c>
      <c r="E230" s="33"/>
      <c r="F230" s="33">
        <v>8</v>
      </c>
      <c r="G230" s="33"/>
      <c r="H230" s="33"/>
      <c r="I230" s="34">
        <f t="shared" si="9"/>
        <v>8</v>
      </c>
    </row>
    <row r="231" spans="2:9" x14ac:dyDescent="0.3">
      <c r="B231" s="6">
        <v>17</v>
      </c>
      <c r="C231" s="67" t="s">
        <v>222</v>
      </c>
      <c r="D231" s="31" t="s">
        <v>18</v>
      </c>
      <c r="E231" s="33"/>
      <c r="F231" s="33"/>
      <c r="G231" s="33">
        <v>0</v>
      </c>
      <c r="H231" s="33"/>
      <c r="I231" s="34">
        <f t="shared" si="9"/>
        <v>0</v>
      </c>
    </row>
    <row r="232" spans="2:9" x14ac:dyDescent="0.3">
      <c r="B232" s="6">
        <v>18</v>
      </c>
      <c r="C232" s="67" t="s">
        <v>223</v>
      </c>
      <c r="D232" s="31" t="s">
        <v>18</v>
      </c>
      <c r="E232" s="33"/>
      <c r="F232" s="33"/>
      <c r="G232" s="33">
        <v>0</v>
      </c>
      <c r="H232" s="33"/>
      <c r="I232" s="34">
        <f t="shared" si="9"/>
        <v>0</v>
      </c>
    </row>
    <row r="233" spans="2:9" ht="15" thickBot="1" x14ac:dyDescent="0.35">
      <c r="B233" s="7"/>
      <c r="C233" s="19"/>
      <c r="D233" s="20"/>
      <c r="E233" s="10"/>
      <c r="F233" s="10"/>
      <c r="G233" s="10"/>
      <c r="H233" s="10"/>
      <c r="I233" s="7"/>
    </row>
    <row r="236" spans="2:9" x14ac:dyDescent="0.3">
      <c r="B236" s="15" t="s">
        <v>43</v>
      </c>
    </row>
    <row r="237" spans="2:9" ht="15" thickBot="1" x14ac:dyDescent="0.35"/>
    <row r="238" spans="2:9" ht="15" thickBot="1" x14ac:dyDescent="0.35">
      <c r="B238" s="22"/>
      <c r="C238" s="18" t="s">
        <v>0</v>
      </c>
      <c r="D238" s="18" t="s">
        <v>1</v>
      </c>
      <c r="E238" s="8" t="s">
        <v>2</v>
      </c>
      <c r="F238" s="8" t="s">
        <v>3</v>
      </c>
      <c r="G238" s="9" t="s">
        <v>4</v>
      </c>
      <c r="H238" s="9" t="s">
        <v>5</v>
      </c>
      <c r="I238" s="4" t="s">
        <v>6</v>
      </c>
    </row>
    <row r="239" spans="2:9" x14ac:dyDescent="0.3">
      <c r="B239" s="6">
        <v>1</v>
      </c>
      <c r="C239" s="30" t="s">
        <v>160</v>
      </c>
      <c r="D239" s="31" t="s">
        <v>18</v>
      </c>
      <c r="E239" s="35">
        <v>50</v>
      </c>
      <c r="F239" s="33">
        <v>50</v>
      </c>
      <c r="G239" s="33">
        <v>50</v>
      </c>
      <c r="H239" s="33"/>
      <c r="I239" s="34">
        <f>SUM(E239:H239)</f>
        <v>150</v>
      </c>
    </row>
    <row r="240" spans="2:9" x14ac:dyDescent="0.3">
      <c r="B240" s="6">
        <v>2</v>
      </c>
      <c r="C240" s="30" t="s">
        <v>158</v>
      </c>
      <c r="D240" s="31" t="s">
        <v>8</v>
      </c>
      <c r="E240" s="33">
        <v>35</v>
      </c>
      <c r="F240" s="33">
        <v>35</v>
      </c>
      <c r="G240" s="76">
        <v>35</v>
      </c>
      <c r="H240" s="33">
        <v>50</v>
      </c>
      <c r="I240" s="34">
        <f>SUM(E240:H240)-G240</f>
        <v>120</v>
      </c>
    </row>
    <row r="241" spans="2:9" x14ac:dyDescent="0.3">
      <c r="B241" s="6">
        <v>3</v>
      </c>
      <c r="C241" s="30" t="s">
        <v>161</v>
      </c>
      <c r="D241" s="31" t="s">
        <v>7</v>
      </c>
      <c r="E241" s="33">
        <v>25</v>
      </c>
      <c r="F241" s="33">
        <v>25</v>
      </c>
      <c r="G241" s="33"/>
      <c r="H241" s="33"/>
      <c r="I241" s="34">
        <f>SUM(E241:H241)</f>
        <v>50</v>
      </c>
    </row>
    <row r="242" spans="2:9" x14ac:dyDescent="0.3">
      <c r="B242" s="6">
        <v>4</v>
      </c>
      <c r="C242" s="30" t="s">
        <v>159</v>
      </c>
      <c r="D242" s="31" t="s">
        <v>96</v>
      </c>
      <c r="E242" s="33" t="s">
        <v>13</v>
      </c>
      <c r="F242" s="33">
        <v>20</v>
      </c>
      <c r="G242" s="33">
        <v>25</v>
      </c>
      <c r="H242" s="33"/>
      <c r="I242" s="34">
        <f>SUM(E242:H242)</f>
        <v>45</v>
      </c>
    </row>
    <row r="243" spans="2:9" ht="15" thickBot="1" x14ac:dyDescent="0.35">
      <c r="B243" s="40"/>
      <c r="C243" s="41"/>
      <c r="D243" s="42"/>
      <c r="E243" s="43"/>
      <c r="F243" s="43"/>
      <c r="G243" s="43"/>
      <c r="H243" s="43"/>
      <c r="I243" s="40"/>
    </row>
    <row r="246" spans="2:9" x14ac:dyDescent="0.3">
      <c r="B246" s="11" t="s">
        <v>44</v>
      </c>
    </row>
    <row r="247" spans="2:9" ht="15" thickBot="1" x14ac:dyDescent="0.35"/>
    <row r="248" spans="2:9" ht="15" thickBot="1" x14ac:dyDescent="0.35">
      <c r="B248" s="4"/>
      <c r="C248" s="17" t="s">
        <v>0</v>
      </c>
      <c r="D248" s="18" t="s">
        <v>1</v>
      </c>
      <c r="E248" s="8" t="s">
        <v>2</v>
      </c>
      <c r="F248" s="8" t="s">
        <v>3</v>
      </c>
      <c r="G248" s="9" t="s">
        <v>4</v>
      </c>
      <c r="H248" s="9" t="s">
        <v>5</v>
      </c>
      <c r="I248" s="4" t="s">
        <v>6</v>
      </c>
    </row>
    <row r="249" spans="2:9" x14ac:dyDescent="0.3">
      <c r="B249" s="5">
        <v>1</v>
      </c>
      <c r="C249" s="29" t="s">
        <v>164</v>
      </c>
      <c r="D249" s="29" t="s">
        <v>73</v>
      </c>
      <c r="E249" s="32">
        <v>100</v>
      </c>
      <c r="F249" s="32"/>
      <c r="G249" s="32">
        <v>50</v>
      </c>
      <c r="H249" s="32">
        <v>100</v>
      </c>
      <c r="I249" s="34">
        <f>SUM(E249:H249)</f>
        <v>250</v>
      </c>
    </row>
    <row r="250" spans="2:9" x14ac:dyDescent="0.3">
      <c r="B250" s="5">
        <v>2</v>
      </c>
      <c r="C250" s="29" t="s">
        <v>162</v>
      </c>
      <c r="D250" s="29" t="s">
        <v>18</v>
      </c>
      <c r="E250" s="35">
        <v>50</v>
      </c>
      <c r="F250" s="35">
        <v>100</v>
      </c>
      <c r="G250" s="35">
        <v>70</v>
      </c>
      <c r="H250" s="35"/>
      <c r="I250" s="34">
        <f>SUM(E250:H250)</f>
        <v>220</v>
      </c>
    </row>
    <row r="251" spans="2:9" x14ac:dyDescent="0.3">
      <c r="B251" s="5">
        <v>3</v>
      </c>
      <c r="C251" s="29" t="s">
        <v>165</v>
      </c>
      <c r="D251" s="29" t="s">
        <v>17</v>
      </c>
      <c r="E251" s="35">
        <v>70</v>
      </c>
      <c r="F251" s="35">
        <v>70</v>
      </c>
      <c r="G251" s="75">
        <v>40</v>
      </c>
      <c r="H251" s="35">
        <v>70</v>
      </c>
      <c r="I251" s="34">
        <f>SUM(E251:H251)-G251</f>
        <v>210</v>
      </c>
    </row>
    <row r="252" spans="2:9" x14ac:dyDescent="0.3">
      <c r="B252" s="5">
        <v>4</v>
      </c>
      <c r="C252" s="29" t="s">
        <v>220</v>
      </c>
      <c r="D252" s="29" t="s">
        <v>7</v>
      </c>
      <c r="E252" s="33"/>
      <c r="F252" s="33"/>
      <c r="G252" s="33">
        <v>100</v>
      </c>
      <c r="H252" s="33"/>
      <c r="I252" s="34">
        <f>SUM(E252:H252)</f>
        <v>100</v>
      </c>
    </row>
    <row r="253" spans="2:9" x14ac:dyDescent="0.3">
      <c r="B253" s="5">
        <v>5</v>
      </c>
      <c r="C253" s="29" t="s">
        <v>163</v>
      </c>
      <c r="D253" s="29" t="s">
        <v>17</v>
      </c>
      <c r="E253" s="33">
        <v>40</v>
      </c>
      <c r="F253" s="33"/>
      <c r="G253" s="33" t="s">
        <v>13</v>
      </c>
      <c r="H253" s="33">
        <v>50</v>
      </c>
      <c r="I253" s="34">
        <f>SUM(E253:H253)</f>
        <v>90</v>
      </c>
    </row>
    <row r="254" spans="2:9" x14ac:dyDescent="0.3">
      <c r="B254" s="5">
        <v>6</v>
      </c>
      <c r="C254" s="29" t="s">
        <v>175</v>
      </c>
      <c r="D254" s="29" t="s">
        <v>12</v>
      </c>
      <c r="E254" s="33"/>
      <c r="F254" s="33">
        <v>50</v>
      </c>
      <c r="G254" s="33">
        <v>36</v>
      </c>
      <c r="H254" s="33"/>
      <c r="I254" s="34">
        <f>SUM(E254:H254)</f>
        <v>86</v>
      </c>
    </row>
    <row r="255" spans="2:9" x14ac:dyDescent="0.3">
      <c r="B255" s="5">
        <v>7</v>
      </c>
      <c r="C255" s="56" t="s">
        <v>176</v>
      </c>
      <c r="D255" s="49" t="s">
        <v>18</v>
      </c>
      <c r="E255" s="33"/>
      <c r="F255" s="33" t="s">
        <v>13</v>
      </c>
      <c r="G255" s="33">
        <v>32</v>
      </c>
      <c r="H255" s="33"/>
      <c r="I255" s="34">
        <f>SUM(E255:H255)</f>
        <v>32</v>
      </c>
    </row>
    <row r="256" spans="2:9" ht="15" thickBot="1" x14ac:dyDescent="0.35">
      <c r="B256" s="7"/>
      <c r="C256" s="19"/>
      <c r="D256" s="20"/>
      <c r="E256" s="10"/>
      <c r="F256" s="10"/>
      <c r="G256" s="10"/>
      <c r="H256" s="10"/>
      <c r="I256" s="7"/>
    </row>
    <row r="259" spans="2:9" x14ac:dyDescent="0.3">
      <c r="B259" s="15" t="s">
        <v>46</v>
      </c>
    </row>
    <row r="260" spans="2:9" ht="15" thickBot="1" x14ac:dyDescent="0.35"/>
    <row r="261" spans="2:9" ht="15" thickBot="1" x14ac:dyDescent="0.35">
      <c r="B261" s="22"/>
      <c r="C261" s="23" t="s">
        <v>0</v>
      </c>
      <c r="D261" s="17" t="s">
        <v>1</v>
      </c>
      <c r="E261" s="8" t="s">
        <v>2</v>
      </c>
      <c r="F261" s="8" t="s">
        <v>3</v>
      </c>
      <c r="G261" s="9" t="s">
        <v>4</v>
      </c>
      <c r="H261" s="9" t="s">
        <v>5</v>
      </c>
      <c r="I261" s="4" t="s">
        <v>6</v>
      </c>
    </row>
    <row r="262" spans="2:9" x14ac:dyDescent="0.3">
      <c r="B262" s="24">
        <v>1</v>
      </c>
      <c r="C262" s="29" t="s">
        <v>166</v>
      </c>
      <c r="D262" s="29" t="s">
        <v>17</v>
      </c>
      <c r="E262" s="35">
        <v>100</v>
      </c>
      <c r="F262" s="74">
        <v>70</v>
      </c>
      <c r="G262" s="32">
        <v>100</v>
      </c>
      <c r="H262" s="32">
        <v>100</v>
      </c>
      <c r="I262" s="34">
        <f>SUM(E262:H262)-F262</f>
        <v>300</v>
      </c>
    </row>
    <row r="263" spans="2:9" x14ac:dyDescent="0.3">
      <c r="B263" s="24">
        <v>2</v>
      </c>
      <c r="C263" s="29" t="s">
        <v>85</v>
      </c>
      <c r="D263" s="29" t="s">
        <v>18</v>
      </c>
      <c r="E263" s="35">
        <v>70</v>
      </c>
      <c r="F263" s="75">
        <v>50</v>
      </c>
      <c r="G263" s="35">
        <v>70</v>
      </c>
      <c r="H263" s="35">
        <v>70</v>
      </c>
      <c r="I263" s="34">
        <f>SUM(E263:H263)-F263</f>
        <v>210</v>
      </c>
    </row>
    <row r="264" spans="2:9" x14ac:dyDescent="0.3">
      <c r="B264" s="24">
        <v>3</v>
      </c>
      <c r="C264" s="29" t="s">
        <v>167</v>
      </c>
      <c r="D264" s="29" t="s">
        <v>8</v>
      </c>
      <c r="E264" s="35">
        <v>50</v>
      </c>
      <c r="F264" s="75">
        <v>40</v>
      </c>
      <c r="G264" s="35">
        <v>50</v>
      </c>
      <c r="H264" s="35">
        <v>50</v>
      </c>
      <c r="I264" s="34">
        <f>SUM(E264:H264)-F264</f>
        <v>150</v>
      </c>
    </row>
    <row r="265" spans="2:9" x14ac:dyDescent="0.3">
      <c r="B265" s="24">
        <v>4</v>
      </c>
      <c r="C265" s="29" t="s">
        <v>168</v>
      </c>
      <c r="D265" s="29" t="s">
        <v>8</v>
      </c>
      <c r="E265" s="35">
        <v>40</v>
      </c>
      <c r="F265" s="35">
        <v>36</v>
      </c>
      <c r="G265" s="35">
        <v>40</v>
      </c>
      <c r="H265" s="35"/>
      <c r="I265" s="34">
        <f t="shared" ref="I265:I266" si="10">SUM(E265:H265)</f>
        <v>116</v>
      </c>
    </row>
    <row r="266" spans="2:9" x14ac:dyDescent="0.3">
      <c r="B266" s="24">
        <v>5</v>
      </c>
      <c r="C266" s="56" t="s">
        <v>177</v>
      </c>
      <c r="D266" s="49" t="s">
        <v>178</v>
      </c>
      <c r="E266" s="33"/>
      <c r="F266" s="33">
        <v>100</v>
      </c>
      <c r="G266" s="33"/>
      <c r="H266" s="33"/>
      <c r="I266" s="34">
        <f t="shared" si="10"/>
        <v>100</v>
      </c>
    </row>
    <row r="267" spans="2:9" ht="15" thickBot="1" x14ac:dyDescent="0.35">
      <c r="B267" s="25"/>
      <c r="C267" s="19"/>
      <c r="D267" s="20"/>
      <c r="E267" s="10"/>
      <c r="F267" s="10"/>
      <c r="G267" s="10"/>
      <c r="H267" s="10"/>
      <c r="I267" s="7"/>
    </row>
    <row r="270" spans="2:9" x14ac:dyDescent="0.3">
      <c r="B270" s="15" t="s">
        <v>47</v>
      </c>
    </row>
    <row r="271" spans="2:9" ht="15" thickBot="1" x14ac:dyDescent="0.35"/>
    <row r="272" spans="2:9" ht="15" thickBot="1" x14ac:dyDescent="0.35">
      <c r="B272" s="4"/>
      <c r="C272" s="17" t="s">
        <v>0</v>
      </c>
      <c r="D272" s="18" t="s">
        <v>1</v>
      </c>
      <c r="E272" s="8" t="s">
        <v>2</v>
      </c>
      <c r="F272" s="8" t="s">
        <v>3</v>
      </c>
      <c r="G272" s="9" t="s">
        <v>4</v>
      </c>
      <c r="H272" s="9" t="s">
        <v>5</v>
      </c>
      <c r="I272" s="4" t="s">
        <v>6</v>
      </c>
    </row>
    <row r="273" spans="2:9" x14ac:dyDescent="0.3">
      <c r="B273" s="5">
        <v>1</v>
      </c>
      <c r="C273" s="30" t="s">
        <v>89</v>
      </c>
      <c r="D273" s="30" t="s">
        <v>17</v>
      </c>
      <c r="E273" s="35">
        <v>100</v>
      </c>
      <c r="F273" s="35">
        <v>100</v>
      </c>
      <c r="G273" s="35" t="s">
        <v>13</v>
      </c>
      <c r="H273" s="35">
        <v>100</v>
      </c>
      <c r="I273" s="34">
        <f t="shared" ref="I273:I281" si="11">SUM(E273:H273)</f>
        <v>300</v>
      </c>
    </row>
    <row r="274" spans="2:9" x14ac:dyDescent="0.3">
      <c r="B274" s="5">
        <v>2</v>
      </c>
      <c r="C274" s="30" t="s">
        <v>86</v>
      </c>
      <c r="D274" s="30" t="s">
        <v>18</v>
      </c>
      <c r="E274" s="32">
        <v>70</v>
      </c>
      <c r="F274" s="32">
        <v>70</v>
      </c>
      <c r="G274" s="32">
        <v>100</v>
      </c>
      <c r="H274" s="32"/>
      <c r="I274" s="34">
        <f t="shared" si="11"/>
        <v>240</v>
      </c>
    </row>
    <row r="275" spans="2:9" x14ac:dyDescent="0.3">
      <c r="B275" s="5">
        <v>3</v>
      </c>
      <c r="C275" s="30" t="s">
        <v>87</v>
      </c>
      <c r="D275" s="30" t="s">
        <v>71</v>
      </c>
      <c r="E275" s="32">
        <v>40</v>
      </c>
      <c r="F275" s="32">
        <v>36</v>
      </c>
      <c r="G275" s="32">
        <v>70</v>
      </c>
      <c r="H275" s="32"/>
      <c r="I275" s="34">
        <f t="shared" si="11"/>
        <v>146</v>
      </c>
    </row>
    <row r="276" spans="2:9" x14ac:dyDescent="0.3">
      <c r="B276" s="5">
        <v>4</v>
      </c>
      <c r="C276" s="30" t="s">
        <v>90</v>
      </c>
      <c r="D276" s="30" t="s">
        <v>7</v>
      </c>
      <c r="E276" s="35">
        <v>50</v>
      </c>
      <c r="F276" s="35">
        <v>40</v>
      </c>
      <c r="G276" s="35"/>
      <c r="H276" s="39"/>
      <c r="I276" s="34">
        <f t="shared" si="11"/>
        <v>90</v>
      </c>
    </row>
    <row r="277" spans="2:9" x14ac:dyDescent="0.3">
      <c r="B277" s="5">
        <v>5</v>
      </c>
      <c r="C277" s="67" t="s">
        <v>255</v>
      </c>
      <c r="D277" s="31" t="s">
        <v>17</v>
      </c>
      <c r="E277" s="33"/>
      <c r="F277" s="33"/>
      <c r="G277" s="33"/>
      <c r="H277" s="33">
        <v>70</v>
      </c>
      <c r="I277" s="34">
        <f t="shared" si="11"/>
        <v>70</v>
      </c>
    </row>
    <row r="278" spans="2:9" x14ac:dyDescent="0.3">
      <c r="B278" s="5">
        <v>6</v>
      </c>
      <c r="C278" s="67" t="s">
        <v>179</v>
      </c>
      <c r="D278" s="30" t="s">
        <v>48</v>
      </c>
      <c r="E278" s="33"/>
      <c r="F278" s="33">
        <v>50</v>
      </c>
      <c r="G278" s="33"/>
      <c r="H278" s="33"/>
      <c r="I278" s="34">
        <f t="shared" si="11"/>
        <v>50</v>
      </c>
    </row>
    <row r="279" spans="2:9" x14ac:dyDescent="0.3">
      <c r="B279" s="5">
        <v>7</v>
      </c>
      <c r="C279" s="67" t="s">
        <v>180</v>
      </c>
      <c r="D279" s="30" t="s">
        <v>7</v>
      </c>
      <c r="E279" s="33"/>
      <c r="F279" s="33">
        <v>32</v>
      </c>
      <c r="G279" s="33"/>
      <c r="H279" s="33"/>
      <c r="I279" s="34">
        <f t="shared" si="11"/>
        <v>32</v>
      </c>
    </row>
    <row r="280" spans="2:9" x14ac:dyDescent="0.3">
      <c r="B280" s="5">
        <v>8</v>
      </c>
      <c r="C280" s="67" t="s">
        <v>214</v>
      </c>
      <c r="D280" s="30" t="s">
        <v>18</v>
      </c>
      <c r="E280" s="33"/>
      <c r="F280" s="33" t="s">
        <v>13</v>
      </c>
      <c r="G280" s="33"/>
      <c r="H280" s="33"/>
      <c r="I280" s="34">
        <f t="shared" si="11"/>
        <v>0</v>
      </c>
    </row>
    <row r="281" spans="2:9" x14ac:dyDescent="0.3">
      <c r="B281" s="5">
        <v>9</v>
      </c>
      <c r="C281" s="67" t="s">
        <v>181</v>
      </c>
      <c r="D281" s="30" t="s">
        <v>7</v>
      </c>
      <c r="E281" s="33"/>
      <c r="F281" s="33" t="s">
        <v>13</v>
      </c>
      <c r="G281" s="33"/>
      <c r="H281" s="33"/>
      <c r="I281" s="34">
        <f t="shared" si="11"/>
        <v>0</v>
      </c>
    </row>
    <row r="282" spans="2:9" ht="15" thickBot="1" x14ac:dyDescent="0.35">
      <c r="B282" s="7"/>
      <c r="C282" s="19"/>
      <c r="D282" s="20"/>
      <c r="E282" s="10"/>
      <c r="F282" s="10"/>
      <c r="G282" s="10"/>
      <c r="H282" s="43"/>
      <c r="I282" s="27"/>
    </row>
    <row r="285" spans="2:9" x14ac:dyDescent="0.3">
      <c r="B285" s="15" t="s">
        <v>72</v>
      </c>
    </row>
    <row r="286" spans="2:9" ht="15" thickBot="1" x14ac:dyDescent="0.35"/>
    <row r="287" spans="2:9" ht="15" thickBot="1" x14ac:dyDescent="0.35">
      <c r="B287" s="4"/>
      <c r="C287" s="17" t="s">
        <v>0</v>
      </c>
      <c r="D287" s="18" t="s">
        <v>1</v>
      </c>
      <c r="E287" s="8" t="s">
        <v>2</v>
      </c>
      <c r="F287" s="8" t="s">
        <v>3</v>
      </c>
      <c r="G287" s="9" t="s">
        <v>4</v>
      </c>
      <c r="H287" s="9" t="s">
        <v>5</v>
      </c>
      <c r="I287" s="4" t="s">
        <v>6</v>
      </c>
    </row>
    <row r="288" spans="2:9" x14ac:dyDescent="0.3">
      <c r="B288" s="5">
        <v>1</v>
      </c>
      <c r="C288" s="64" t="s">
        <v>150</v>
      </c>
      <c r="D288" s="69" t="s">
        <v>16</v>
      </c>
      <c r="E288" s="35">
        <v>50</v>
      </c>
      <c r="F288" s="35"/>
      <c r="G288" s="35"/>
      <c r="H288" s="35">
        <v>50</v>
      </c>
      <c r="I288" s="34">
        <f t="shared" ref="I288:I290" si="12">SUM(E288:H288)</f>
        <v>100</v>
      </c>
    </row>
    <row r="289" spans="2:9" x14ac:dyDescent="0.3">
      <c r="B289" s="5">
        <v>2</v>
      </c>
      <c r="C289" s="69" t="s">
        <v>217</v>
      </c>
      <c r="D289" s="69" t="s">
        <v>38</v>
      </c>
      <c r="E289" s="37"/>
      <c r="F289" s="37">
        <v>50</v>
      </c>
      <c r="G289" s="37"/>
      <c r="H289" s="37"/>
      <c r="I289" s="34">
        <f t="shared" si="12"/>
        <v>50</v>
      </c>
    </row>
    <row r="290" spans="2:9" x14ac:dyDescent="0.3">
      <c r="B290" s="5">
        <v>3</v>
      </c>
      <c r="C290" s="69" t="s">
        <v>218</v>
      </c>
      <c r="D290" s="69" t="s">
        <v>38</v>
      </c>
      <c r="E290" s="37"/>
      <c r="F290" s="37">
        <v>35</v>
      </c>
      <c r="G290" s="37"/>
      <c r="H290" s="37"/>
      <c r="I290" s="34">
        <f t="shared" si="12"/>
        <v>35</v>
      </c>
    </row>
    <row r="291" spans="2:9" ht="15" thickBot="1" x14ac:dyDescent="0.35">
      <c r="B291" s="7"/>
      <c r="C291" s="61"/>
      <c r="D291" s="63"/>
      <c r="E291" s="55"/>
      <c r="F291" s="55"/>
      <c r="G291" s="55"/>
      <c r="H291" s="55"/>
      <c r="I291" s="62"/>
    </row>
  </sheetData>
  <sortState xmlns:xlrd2="http://schemas.microsoft.com/office/spreadsheetml/2017/richdata2" ref="B249:I255">
    <sortCondition descending="1" ref="I248:I255"/>
  </sortState>
  <pageMargins left="0.7" right="0.7" top="0.75" bottom="0.75" header="0.3" footer="0.3"/>
  <pageSetup paperSize="9" scale="85" fitToHeight="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32"/>
  <sheetViews>
    <sheetView workbookViewId="0">
      <selection activeCell="H17" sqref="H17"/>
    </sheetView>
  </sheetViews>
  <sheetFormatPr defaultRowHeight="14.4" x14ac:dyDescent="0.3"/>
  <cols>
    <col min="2" max="2" width="9.109375" style="3"/>
    <col min="3" max="3" width="33.109375" style="3" customWidth="1"/>
    <col min="4" max="4" width="22.109375" style="3" customWidth="1"/>
    <col min="5" max="5" width="18" style="3" customWidth="1"/>
    <col min="6" max="6" width="13.6640625" customWidth="1"/>
    <col min="7" max="7" width="13.5546875" customWidth="1"/>
  </cols>
  <sheetData>
    <row r="2" spans="2:8" x14ac:dyDescent="0.3">
      <c r="C2" s="3" t="s">
        <v>49</v>
      </c>
    </row>
    <row r="3" spans="2:8" ht="15" thickBot="1" x14ac:dyDescent="0.35"/>
    <row r="4" spans="2:8" ht="15" thickBot="1" x14ac:dyDescent="0.35">
      <c r="B4" s="44"/>
      <c r="C4" s="45" t="s">
        <v>1</v>
      </c>
      <c r="D4" s="8" t="s">
        <v>2</v>
      </c>
      <c r="E4" s="8" t="s">
        <v>3</v>
      </c>
      <c r="F4" s="9" t="s">
        <v>4</v>
      </c>
      <c r="G4" s="9" t="s">
        <v>5</v>
      </c>
      <c r="H4" s="44" t="s">
        <v>6</v>
      </c>
    </row>
    <row r="5" spans="2:8" x14ac:dyDescent="0.3">
      <c r="B5" s="34">
        <v>1</v>
      </c>
      <c r="C5" s="38" t="s">
        <v>17</v>
      </c>
      <c r="D5" s="57">
        <v>360</v>
      </c>
      <c r="E5" s="32">
        <v>300</v>
      </c>
      <c r="F5" s="32">
        <v>240</v>
      </c>
      <c r="G5" s="32">
        <v>390</v>
      </c>
      <c r="H5" s="34">
        <f>SUM(D5:G5)</f>
        <v>1290</v>
      </c>
    </row>
    <row r="6" spans="2:8" x14ac:dyDescent="0.3">
      <c r="B6" s="34">
        <v>2</v>
      </c>
      <c r="C6" s="30" t="s">
        <v>7</v>
      </c>
      <c r="D6" s="32">
        <v>250</v>
      </c>
      <c r="E6" s="32">
        <v>240</v>
      </c>
      <c r="F6" s="35">
        <v>300</v>
      </c>
      <c r="G6" s="35">
        <v>250</v>
      </c>
      <c r="H6" s="34">
        <f t="shared" ref="H6:H30" si="0">SUM(D6:G6)</f>
        <v>1040</v>
      </c>
    </row>
    <row r="7" spans="2:8" x14ac:dyDescent="0.3">
      <c r="B7" s="34">
        <v>3</v>
      </c>
      <c r="C7" s="31" t="s">
        <v>18</v>
      </c>
      <c r="D7" s="33">
        <v>275</v>
      </c>
      <c r="E7" s="32">
        <v>320</v>
      </c>
      <c r="F7" s="35">
        <v>325</v>
      </c>
      <c r="G7" s="35">
        <v>113</v>
      </c>
      <c r="H7" s="34">
        <f t="shared" si="0"/>
        <v>1033</v>
      </c>
    </row>
    <row r="8" spans="2:8" x14ac:dyDescent="0.3">
      <c r="B8" s="34">
        <v>4</v>
      </c>
      <c r="C8" s="31" t="s">
        <v>8</v>
      </c>
      <c r="D8" s="35">
        <v>240</v>
      </c>
      <c r="E8" s="32">
        <v>196</v>
      </c>
      <c r="F8" s="35">
        <v>210</v>
      </c>
      <c r="G8" s="35">
        <v>220</v>
      </c>
      <c r="H8" s="34">
        <f t="shared" si="0"/>
        <v>866</v>
      </c>
    </row>
    <row r="9" spans="2:8" x14ac:dyDescent="0.3">
      <c r="B9" s="34">
        <v>5</v>
      </c>
      <c r="C9" s="31" t="s">
        <v>12</v>
      </c>
      <c r="D9" s="35">
        <v>180</v>
      </c>
      <c r="E9" s="32">
        <v>205</v>
      </c>
      <c r="F9" s="35">
        <v>250</v>
      </c>
      <c r="G9" s="35">
        <v>158</v>
      </c>
      <c r="H9" s="34">
        <f t="shared" si="0"/>
        <v>793</v>
      </c>
    </row>
    <row r="10" spans="2:8" x14ac:dyDescent="0.3">
      <c r="B10" s="34">
        <v>6</v>
      </c>
      <c r="C10" s="31" t="s">
        <v>25</v>
      </c>
      <c r="D10" s="33">
        <v>137</v>
      </c>
      <c r="E10" s="35">
        <v>149</v>
      </c>
      <c r="F10" s="35">
        <v>121</v>
      </c>
      <c r="G10" s="35">
        <v>116</v>
      </c>
      <c r="H10" s="34">
        <f t="shared" si="0"/>
        <v>523</v>
      </c>
    </row>
    <row r="11" spans="2:8" x14ac:dyDescent="0.3">
      <c r="B11" s="34">
        <v>7</v>
      </c>
      <c r="C11" s="31" t="s">
        <v>69</v>
      </c>
      <c r="D11" s="33">
        <v>135</v>
      </c>
      <c r="E11" s="35">
        <v>147</v>
      </c>
      <c r="F11" s="35">
        <v>35</v>
      </c>
      <c r="G11" s="35">
        <v>170</v>
      </c>
      <c r="H11" s="34">
        <f t="shared" si="0"/>
        <v>487</v>
      </c>
    </row>
    <row r="12" spans="2:8" x14ac:dyDescent="0.3">
      <c r="B12" s="34">
        <v>8</v>
      </c>
      <c r="C12" s="31" t="s">
        <v>73</v>
      </c>
      <c r="D12" s="33">
        <v>135</v>
      </c>
      <c r="E12" s="35">
        <v>50</v>
      </c>
      <c r="F12" s="35">
        <v>70</v>
      </c>
      <c r="G12" s="35">
        <v>125</v>
      </c>
      <c r="H12" s="34">
        <f t="shared" si="0"/>
        <v>380</v>
      </c>
    </row>
    <row r="13" spans="2:8" x14ac:dyDescent="0.3">
      <c r="B13" s="34">
        <v>9</v>
      </c>
      <c r="C13" s="31" t="s">
        <v>70</v>
      </c>
      <c r="D13" s="33">
        <v>89</v>
      </c>
      <c r="E13" s="35">
        <v>89</v>
      </c>
      <c r="F13" s="35">
        <v>96</v>
      </c>
      <c r="G13" s="35">
        <v>35</v>
      </c>
      <c r="H13" s="34">
        <f t="shared" si="0"/>
        <v>309</v>
      </c>
    </row>
    <row r="14" spans="2:8" x14ac:dyDescent="0.3">
      <c r="B14" s="34">
        <v>10</v>
      </c>
      <c r="C14" s="31" t="s">
        <v>16</v>
      </c>
      <c r="D14" s="33">
        <v>75</v>
      </c>
      <c r="E14" s="35">
        <v>12</v>
      </c>
      <c r="F14" s="35">
        <v>18</v>
      </c>
      <c r="G14" s="35">
        <v>133</v>
      </c>
      <c r="H14" s="34">
        <f t="shared" si="0"/>
        <v>238</v>
      </c>
    </row>
    <row r="15" spans="2:8" x14ac:dyDescent="0.3">
      <c r="B15" s="34">
        <v>11</v>
      </c>
      <c r="C15" s="31" t="s">
        <v>178</v>
      </c>
      <c r="D15" s="33"/>
      <c r="E15" s="32">
        <v>161</v>
      </c>
      <c r="F15" s="35">
        <v>22</v>
      </c>
      <c r="G15" s="35">
        <v>10</v>
      </c>
      <c r="H15" s="34">
        <f t="shared" si="0"/>
        <v>193</v>
      </c>
    </row>
    <row r="16" spans="2:8" x14ac:dyDescent="0.3">
      <c r="B16" s="34">
        <v>12</v>
      </c>
      <c r="C16" s="31" t="s">
        <v>71</v>
      </c>
      <c r="D16" s="33">
        <v>40</v>
      </c>
      <c r="E16" s="32">
        <v>36</v>
      </c>
      <c r="F16" s="35">
        <v>70</v>
      </c>
      <c r="G16" s="35"/>
      <c r="H16" s="34">
        <f t="shared" si="0"/>
        <v>146</v>
      </c>
    </row>
    <row r="17" spans="2:8" x14ac:dyDescent="0.3">
      <c r="B17" s="34">
        <v>13</v>
      </c>
      <c r="C17" s="31" t="s">
        <v>256</v>
      </c>
      <c r="D17" s="33"/>
      <c r="E17" s="32"/>
      <c r="F17" s="35"/>
      <c r="G17" s="35">
        <v>125</v>
      </c>
      <c r="H17" s="34">
        <f t="shared" si="0"/>
        <v>125</v>
      </c>
    </row>
    <row r="18" spans="2:8" x14ac:dyDescent="0.3">
      <c r="B18" s="34">
        <v>14</v>
      </c>
      <c r="C18" s="30" t="s">
        <v>38</v>
      </c>
      <c r="D18" s="35"/>
      <c r="E18" s="35">
        <v>99</v>
      </c>
      <c r="F18" s="35"/>
      <c r="G18" s="35"/>
      <c r="H18" s="34">
        <f t="shared" si="0"/>
        <v>99</v>
      </c>
    </row>
    <row r="19" spans="2:8" x14ac:dyDescent="0.3">
      <c r="B19" s="34">
        <v>15</v>
      </c>
      <c r="C19" s="67" t="s">
        <v>35</v>
      </c>
      <c r="D19" s="33">
        <v>32</v>
      </c>
      <c r="E19" s="35">
        <v>20</v>
      </c>
      <c r="F19" s="37">
        <v>14</v>
      </c>
      <c r="G19" s="33">
        <v>32</v>
      </c>
      <c r="H19" s="34">
        <f t="shared" si="0"/>
        <v>98</v>
      </c>
    </row>
    <row r="20" spans="2:8" x14ac:dyDescent="0.3">
      <c r="B20" s="34">
        <v>16</v>
      </c>
      <c r="C20" s="67" t="s">
        <v>9</v>
      </c>
      <c r="D20" s="33"/>
      <c r="E20" s="35">
        <v>0</v>
      </c>
      <c r="F20" s="37">
        <v>35</v>
      </c>
      <c r="G20" s="33">
        <v>50</v>
      </c>
      <c r="H20" s="34">
        <f t="shared" si="0"/>
        <v>85</v>
      </c>
    </row>
    <row r="21" spans="2:8" x14ac:dyDescent="0.3">
      <c r="B21" s="34">
        <v>17</v>
      </c>
      <c r="C21" s="67" t="s">
        <v>174</v>
      </c>
      <c r="D21" s="33">
        <v>35</v>
      </c>
      <c r="E21" s="35">
        <v>25</v>
      </c>
      <c r="F21" s="37">
        <v>18</v>
      </c>
      <c r="G21" s="33"/>
      <c r="H21" s="34">
        <f t="shared" si="0"/>
        <v>78</v>
      </c>
    </row>
    <row r="22" spans="2:8" x14ac:dyDescent="0.3">
      <c r="B22" s="34">
        <v>18</v>
      </c>
      <c r="C22" s="67" t="s">
        <v>48</v>
      </c>
      <c r="D22" s="33"/>
      <c r="E22" s="33">
        <v>50</v>
      </c>
      <c r="F22" s="37">
        <v>25</v>
      </c>
      <c r="G22" s="33"/>
      <c r="H22" s="34">
        <f t="shared" si="0"/>
        <v>75</v>
      </c>
    </row>
    <row r="23" spans="2:8" x14ac:dyDescent="0.3">
      <c r="B23" s="34">
        <v>19</v>
      </c>
      <c r="C23" s="67" t="s">
        <v>31</v>
      </c>
      <c r="D23" s="33"/>
      <c r="E23" s="33"/>
      <c r="F23" s="37">
        <v>62</v>
      </c>
      <c r="G23" s="33"/>
      <c r="H23" s="34">
        <f t="shared" si="0"/>
        <v>62</v>
      </c>
    </row>
    <row r="24" spans="2:8" x14ac:dyDescent="0.3">
      <c r="B24" s="34">
        <v>20</v>
      </c>
      <c r="C24" s="67" t="s">
        <v>45</v>
      </c>
      <c r="D24" s="33"/>
      <c r="E24" s="33">
        <v>20</v>
      </c>
      <c r="F24" s="37">
        <v>16</v>
      </c>
      <c r="G24" s="33">
        <v>25</v>
      </c>
      <c r="H24" s="34">
        <f t="shared" si="0"/>
        <v>61</v>
      </c>
    </row>
    <row r="25" spans="2:8" x14ac:dyDescent="0.3">
      <c r="B25" s="34">
        <v>21</v>
      </c>
      <c r="C25" s="67" t="s">
        <v>34</v>
      </c>
      <c r="D25" s="33"/>
      <c r="E25" s="33"/>
      <c r="F25" s="37"/>
      <c r="G25" s="33">
        <v>50</v>
      </c>
      <c r="H25" s="34">
        <f t="shared" si="0"/>
        <v>50</v>
      </c>
    </row>
    <row r="26" spans="2:8" x14ac:dyDescent="0.3">
      <c r="B26" s="34">
        <v>22</v>
      </c>
      <c r="C26" s="67" t="s">
        <v>81</v>
      </c>
      <c r="D26" s="33">
        <v>10</v>
      </c>
      <c r="E26" s="33">
        <v>10</v>
      </c>
      <c r="F26" s="37">
        <v>16</v>
      </c>
      <c r="G26" s="33">
        <v>8</v>
      </c>
      <c r="H26" s="34">
        <f t="shared" si="0"/>
        <v>44</v>
      </c>
    </row>
    <row r="27" spans="2:8" x14ac:dyDescent="0.3">
      <c r="B27" s="34">
        <v>23</v>
      </c>
      <c r="C27" s="67" t="s">
        <v>67</v>
      </c>
      <c r="D27" s="33"/>
      <c r="E27" s="33">
        <v>35</v>
      </c>
      <c r="F27" s="37"/>
      <c r="G27" s="33"/>
      <c r="H27" s="34">
        <f t="shared" si="0"/>
        <v>35</v>
      </c>
    </row>
    <row r="28" spans="2:8" x14ac:dyDescent="0.3">
      <c r="B28" s="34">
        <v>24</v>
      </c>
      <c r="C28" s="67" t="s">
        <v>240</v>
      </c>
      <c r="D28" s="33"/>
      <c r="E28" s="33"/>
      <c r="F28" s="37">
        <v>35</v>
      </c>
      <c r="G28" s="33"/>
      <c r="H28" s="34">
        <f t="shared" si="0"/>
        <v>35</v>
      </c>
    </row>
    <row r="29" spans="2:8" x14ac:dyDescent="0.3">
      <c r="B29" s="34">
        <v>25</v>
      </c>
      <c r="C29" s="67" t="s">
        <v>241</v>
      </c>
      <c r="D29" s="33"/>
      <c r="E29" s="33"/>
      <c r="F29" s="37">
        <v>25</v>
      </c>
      <c r="G29" s="33"/>
      <c r="H29" s="34">
        <f t="shared" si="0"/>
        <v>25</v>
      </c>
    </row>
    <row r="30" spans="2:8" x14ac:dyDescent="0.3">
      <c r="B30" s="34">
        <v>26</v>
      </c>
      <c r="C30" s="67" t="s">
        <v>219</v>
      </c>
      <c r="D30" s="33"/>
      <c r="E30" s="33">
        <v>12</v>
      </c>
      <c r="F30" s="37"/>
      <c r="G30" s="33"/>
      <c r="H30" s="34">
        <f t="shared" si="0"/>
        <v>12</v>
      </c>
    </row>
    <row r="31" spans="2:8" x14ac:dyDescent="0.3">
      <c r="B31" s="66"/>
      <c r="C31" s="67"/>
      <c r="D31" s="33"/>
      <c r="E31" s="33"/>
      <c r="F31" s="37"/>
      <c r="G31" s="33"/>
      <c r="H31" s="34"/>
    </row>
    <row r="32" spans="2:8" ht="15" thickBot="1" x14ac:dyDescent="0.35">
      <c r="B32" s="40"/>
      <c r="C32" s="41"/>
      <c r="D32" s="43"/>
      <c r="E32" s="43"/>
      <c r="F32" s="48"/>
      <c r="G32" s="43"/>
      <c r="H32" s="40"/>
    </row>
  </sheetData>
  <sortState xmlns:xlrd2="http://schemas.microsoft.com/office/spreadsheetml/2017/richdata2" ref="B5:H31">
    <sortCondition descending="1" ref="H4:H3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D43"/>
  <sheetViews>
    <sheetView workbookViewId="0">
      <selection activeCell="C26" sqref="C26"/>
    </sheetView>
  </sheetViews>
  <sheetFormatPr defaultRowHeight="14.4" x14ac:dyDescent="0.3"/>
  <cols>
    <col min="2" max="2" width="27.6640625" customWidth="1"/>
    <col min="3" max="3" width="57.88671875" customWidth="1"/>
  </cols>
  <sheetData>
    <row r="4" spans="2:4" x14ac:dyDescent="0.3">
      <c r="B4" s="1" t="s">
        <v>1</v>
      </c>
      <c r="C4" s="2" t="s">
        <v>50</v>
      </c>
      <c r="D4" s="1" t="s">
        <v>6</v>
      </c>
    </row>
    <row r="5" spans="2:4" x14ac:dyDescent="0.3">
      <c r="B5" s="1" t="s">
        <v>18</v>
      </c>
      <c r="C5" s="2"/>
      <c r="D5" s="1"/>
    </row>
    <row r="6" spans="2:4" x14ac:dyDescent="0.3">
      <c r="B6" s="1" t="s">
        <v>8</v>
      </c>
      <c r="C6" s="2"/>
      <c r="D6" s="1"/>
    </row>
    <row r="7" spans="2:4" x14ac:dyDescent="0.3">
      <c r="B7" s="1" t="s">
        <v>7</v>
      </c>
      <c r="C7" s="2"/>
      <c r="D7" s="1"/>
    </row>
    <row r="8" spans="2:4" x14ac:dyDescent="0.3">
      <c r="B8" s="1" t="s">
        <v>51</v>
      </c>
      <c r="C8" s="2"/>
      <c r="D8" s="1"/>
    </row>
    <row r="9" spans="2:4" x14ac:dyDescent="0.3">
      <c r="B9" s="1" t="s">
        <v>52</v>
      </c>
      <c r="C9" s="2"/>
      <c r="D9" s="1"/>
    </row>
    <row r="10" spans="2:4" x14ac:dyDescent="0.3">
      <c r="B10" s="1" t="s">
        <v>17</v>
      </c>
      <c r="C10" s="2"/>
      <c r="D10" s="1"/>
    </row>
    <row r="11" spans="2:4" x14ac:dyDescent="0.3">
      <c r="B11" s="1" t="s">
        <v>53</v>
      </c>
      <c r="C11" s="2"/>
      <c r="D11" s="1"/>
    </row>
    <row r="12" spans="2:4" x14ac:dyDescent="0.3">
      <c r="B12" s="1" t="s">
        <v>54</v>
      </c>
      <c r="C12" s="2"/>
      <c r="D12" s="1"/>
    </row>
    <row r="13" spans="2:4" x14ac:dyDescent="0.3">
      <c r="B13" s="1" t="s">
        <v>25</v>
      </c>
      <c r="C13" s="2"/>
      <c r="D13" s="1"/>
    </row>
    <row r="14" spans="2:4" x14ac:dyDescent="0.3">
      <c r="B14" s="1" t="s">
        <v>23</v>
      </c>
      <c r="C14" s="2"/>
      <c r="D14" s="1"/>
    </row>
    <row r="15" spans="2:4" x14ac:dyDescent="0.3">
      <c r="B15" s="1" t="s">
        <v>12</v>
      </c>
      <c r="C15" s="2"/>
      <c r="D15" s="1"/>
    </row>
    <row r="16" spans="2:4" x14ac:dyDescent="0.3">
      <c r="B16" s="1" t="s">
        <v>48</v>
      </c>
      <c r="C16" s="2"/>
      <c r="D16" s="1"/>
    </row>
    <row r="17" spans="2:4" x14ac:dyDescent="0.3">
      <c r="B17" s="1" t="s">
        <v>55</v>
      </c>
      <c r="C17" s="2"/>
      <c r="D17" s="1"/>
    </row>
    <row r="18" spans="2:4" x14ac:dyDescent="0.3">
      <c r="B18" s="1" t="s">
        <v>30</v>
      </c>
      <c r="C18" s="2"/>
      <c r="D18" s="1"/>
    </row>
    <row r="19" spans="2:4" x14ac:dyDescent="0.3">
      <c r="B19" s="1" t="s">
        <v>56</v>
      </c>
      <c r="C19" s="2"/>
      <c r="D19" s="1"/>
    </row>
    <row r="20" spans="2:4" x14ac:dyDescent="0.3">
      <c r="B20" s="1" t="s">
        <v>41</v>
      </c>
      <c r="C20" s="2"/>
      <c r="D20" s="1"/>
    </row>
    <row r="21" spans="2:4" x14ac:dyDescent="0.3">
      <c r="B21" s="1" t="s">
        <v>57</v>
      </c>
      <c r="C21" s="2"/>
      <c r="D21" s="1"/>
    </row>
    <row r="22" spans="2:4" x14ac:dyDescent="0.3">
      <c r="B22" s="1" t="s">
        <v>58</v>
      </c>
      <c r="C22" s="2"/>
      <c r="D22" s="1"/>
    </row>
    <row r="23" spans="2:4" x14ac:dyDescent="0.3">
      <c r="B23" s="1" t="s">
        <v>59</v>
      </c>
      <c r="C23" s="2"/>
      <c r="D23" s="1"/>
    </row>
    <row r="24" spans="2:4" x14ac:dyDescent="0.3">
      <c r="B24" s="1" t="s">
        <v>45</v>
      </c>
      <c r="C24" s="2"/>
      <c r="D24" s="1"/>
    </row>
    <row r="25" spans="2:4" x14ac:dyDescent="0.3">
      <c r="B25" s="1" t="s">
        <v>60</v>
      </c>
      <c r="C25" s="2"/>
      <c r="D25" s="1"/>
    </row>
    <row r="26" spans="2:4" x14ac:dyDescent="0.3">
      <c r="B26" s="1" t="s">
        <v>61</v>
      </c>
      <c r="C26" s="2"/>
      <c r="D26" s="1"/>
    </row>
    <row r="27" spans="2:4" x14ac:dyDescent="0.3">
      <c r="B27" s="1" t="s">
        <v>62</v>
      </c>
      <c r="C27" s="2"/>
      <c r="D27" s="1"/>
    </row>
    <row r="28" spans="2:4" x14ac:dyDescent="0.3">
      <c r="B28" s="1" t="s">
        <v>9</v>
      </c>
      <c r="C28" s="2"/>
      <c r="D28" s="1"/>
    </row>
    <row r="29" spans="2:4" x14ac:dyDescent="0.3">
      <c r="B29" s="1" t="s">
        <v>63</v>
      </c>
      <c r="C29" s="2"/>
      <c r="D29" s="1"/>
    </row>
    <row r="30" spans="2:4" x14ac:dyDescent="0.3">
      <c r="B30" s="1" t="s">
        <v>21</v>
      </c>
      <c r="C30" s="2"/>
      <c r="D30" s="1"/>
    </row>
    <row r="31" spans="2:4" x14ac:dyDescent="0.3">
      <c r="B31" s="1" t="s">
        <v>38</v>
      </c>
      <c r="C31" s="2"/>
      <c r="D31" s="1"/>
    </row>
    <row r="32" spans="2:4" x14ac:dyDescent="0.3">
      <c r="B32" s="1" t="s">
        <v>28</v>
      </c>
      <c r="C32" s="2"/>
      <c r="D32" s="1"/>
    </row>
    <row r="33" spans="2:4" x14ac:dyDescent="0.3">
      <c r="B33" s="1" t="s">
        <v>34</v>
      </c>
      <c r="C33" s="2"/>
      <c r="D33" s="1"/>
    </row>
    <row r="34" spans="2:4" x14ac:dyDescent="0.3">
      <c r="B34" s="1" t="s">
        <v>64</v>
      </c>
      <c r="C34" s="2"/>
      <c r="D34" s="1"/>
    </row>
    <row r="35" spans="2:4" x14ac:dyDescent="0.3">
      <c r="B35" s="1" t="s">
        <v>37</v>
      </c>
      <c r="C35" s="2"/>
      <c r="D35" s="1"/>
    </row>
    <row r="36" spans="2:4" x14ac:dyDescent="0.3">
      <c r="B36" s="1" t="s">
        <v>65</v>
      </c>
      <c r="C36" s="2"/>
      <c r="D36" s="1"/>
    </row>
    <row r="37" spans="2:4" x14ac:dyDescent="0.3">
      <c r="B37" s="1" t="s">
        <v>35</v>
      </c>
      <c r="C37" s="2"/>
      <c r="D37" s="1"/>
    </row>
    <row r="38" spans="2:4" x14ac:dyDescent="0.3">
      <c r="B38" s="1" t="s">
        <v>66</v>
      </c>
      <c r="C38" s="2"/>
      <c r="D38" s="1"/>
    </row>
    <row r="39" spans="2:4" x14ac:dyDescent="0.3">
      <c r="B39" s="1" t="s">
        <v>32</v>
      </c>
      <c r="C39" s="2"/>
      <c r="D39" s="1"/>
    </row>
    <row r="40" spans="2:4" x14ac:dyDescent="0.3">
      <c r="B40" s="1" t="s">
        <v>33</v>
      </c>
      <c r="C40" s="2"/>
      <c r="D40" s="1"/>
    </row>
    <row r="41" spans="2:4" x14ac:dyDescent="0.3">
      <c r="B41" s="1" t="s">
        <v>67</v>
      </c>
      <c r="C41" s="2"/>
      <c r="D41" s="1"/>
    </row>
    <row r="42" spans="2:4" x14ac:dyDescent="0.3">
      <c r="B42" s="1" t="s">
        <v>31</v>
      </c>
      <c r="C42" s="2"/>
      <c r="D42" s="1"/>
    </row>
    <row r="43" spans="2:4" x14ac:dyDescent="0.3">
      <c r="B43" s="1" t="s">
        <v>68</v>
      </c>
      <c r="C43" s="2"/>
      <c r="D43" s="1"/>
    </row>
  </sheetData>
  <pageMargins left="0.7" right="0.7" top="0.75" bottom="0.75" header="0.3" footer="0.3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XCO POJEDINAČNO</vt:lpstr>
      <vt:lpstr>XCO KLUBOVI</vt:lpstr>
      <vt:lpstr>ZA ZBRAJANJE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Ivana Sladoljev</cp:lastModifiedBy>
  <cp:revision/>
  <cp:lastPrinted>2025-03-25T10:55:22Z</cp:lastPrinted>
  <dcterms:created xsi:type="dcterms:W3CDTF">2022-09-17T09:44:15Z</dcterms:created>
  <dcterms:modified xsi:type="dcterms:W3CDTF">2025-07-17T07:45:29Z</dcterms:modified>
  <cp:category/>
  <cp:contentStatus/>
</cp:coreProperties>
</file>